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⑧ 道北陸協HP\program\mosikomi\"/>
    </mc:Choice>
  </mc:AlternateContent>
  <bookViews>
    <workbookView xWindow="34845" yWindow="32760" windowWidth="23040" windowHeight="9780" activeTab="2"/>
  </bookViews>
  <sheets>
    <sheet name="入力方法(改定)" sheetId="7" r:id="rId1"/>
    <sheet name="総括" sheetId="14" r:id="rId2"/>
    <sheet name="男女入力" sheetId="8" r:id="rId3"/>
    <sheet name="男子種目" sheetId="9" state="hidden" r:id="rId4"/>
    <sheet name="女子種目" sheetId="10" state="hidden" r:id="rId5"/>
    <sheet name="種目コード" sheetId="6" state="hidden" r:id="rId6"/>
    <sheet name="各種コード" sheetId="4" state="hidden" r:id="rId7"/>
  </sheets>
  <definedNames>
    <definedName name="_xlnm._FilterDatabase" localSheetId="2" hidden="1">男女入力!$AN$6:$AN$30</definedName>
    <definedName name="_xlnm.Print_Area" localSheetId="1">総括!$A$1:$L$45</definedName>
    <definedName name="_xlnm.Print_Area" localSheetId="0">'入力方法(改定)'!$A$1:$S$92</definedName>
    <definedName name="Z_E5A29513_AF19_4198_AFD1_5EC9C2566FB3_.wvu.Cols" localSheetId="1" hidden="1">総括!$L:$M</definedName>
    <definedName name="Z_E5A29513_AF19_4198_AFD1_5EC9C2566FB3_.wvu.Cols" localSheetId="2" hidden="1">男女入力!$D:$D,男女入力!$O:$O,男女入力!#REF!,男女入力!$T:$T,男女入力!#REF!,男女入力!#REF!,男女入力!#REF!</definedName>
    <definedName name="Z_E5A29513_AF19_4198_AFD1_5EC9C2566FB3_.wvu.FilterData" localSheetId="2" hidden="1">男女入力!$AN$6:$AN$30</definedName>
    <definedName name="Z_E5A29513_AF19_4198_AFD1_5EC9C2566FB3_.wvu.PrintArea" localSheetId="1" hidden="1">総括!$A$1:$J$45</definedName>
    <definedName name="Z_E5A29513_AF19_4198_AFD1_5EC9C2566FB3_.wvu.PrintArea" localSheetId="0" hidden="1">'入力方法(改定)'!$A$1:$T$92</definedName>
  </definedNames>
  <calcPr calcId="977461" fullCalcOnLoad="1"/>
  <customWorkbookViews>
    <customWorkbookView name="旭川市教育委員会 - 個人用ビュー" guid="{E5A29513-AF19-4198-AFD1-5EC9C2566FB3}" mergeInterval="0" personalView="1" maximized="1" xWindow="1" yWindow="1" windowWidth="1362" windowHeight="551" activeSheetId="8"/>
  </customWorkbookViews>
</workbook>
</file>

<file path=xl/calcChain.xml><?xml version="1.0" encoding="utf-8"?>
<calcChain xmlns="http://schemas.openxmlformats.org/spreadsheetml/2006/main">
  <c r="H27" i="14" l="1"/>
  <c r="I27" i="14"/>
  <c r="H28" i="14"/>
  <c r="H29" i="14"/>
  <c r="H30" i="14"/>
  <c r="I30" i="14"/>
  <c r="H31" i="14"/>
  <c r="H32" i="14"/>
  <c r="J27" i="14"/>
  <c r="Z104" i="8"/>
  <c r="Z103" i="8"/>
  <c r="Z102" i="8"/>
  <c r="Z101" i="8"/>
  <c r="Z100" i="8"/>
  <c r="Z99" i="8"/>
  <c r="Z98" i="8"/>
  <c r="Z97" i="8"/>
  <c r="Z96" i="8"/>
  <c r="Z95" i="8"/>
  <c r="Z94" i="8"/>
  <c r="Z93" i="8"/>
  <c r="Z92" i="8"/>
  <c r="Z91" i="8"/>
  <c r="Z90" i="8"/>
  <c r="Z89" i="8"/>
  <c r="Z88" i="8"/>
  <c r="Z87" i="8"/>
  <c r="Z86" i="8"/>
  <c r="Z85" i="8"/>
  <c r="Z84" i="8"/>
  <c r="Z83" i="8"/>
  <c r="Z82" i="8"/>
  <c r="Z81" i="8"/>
  <c r="Z80" i="8"/>
  <c r="Z79" i="8"/>
  <c r="Z78" i="8"/>
  <c r="Z77" i="8"/>
  <c r="Z76" i="8"/>
  <c r="Z75" i="8"/>
  <c r="Z74" i="8"/>
  <c r="Z73" i="8"/>
  <c r="Z72" i="8"/>
  <c r="Z71" i="8"/>
  <c r="Z70" i="8"/>
  <c r="Z69" i="8"/>
  <c r="Z68" i="8"/>
  <c r="Z67" i="8"/>
  <c r="Z66" i="8"/>
  <c r="Z65" i="8"/>
  <c r="Z64" i="8"/>
  <c r="Z63" i="8"/>
  <c r="Z62" i="8"/>
  <c r="Z61" i="8"/>
  <c r="Z60" i="8"/>
  <c r="Z59" i="8"/>
  <c r="Z58" i="8"/>
  <c r="Z57" i="8"/>
  <c r="Z56" i="8"/>
  <c r="Z55" i="8"/>
  <c r="Z54" i="8"/>
  <c r="Z53" i="8"/>
  <c r="Z52" i="8"/>
  <c r="Z51" i="8"/>
  <c r="Z50" i="8"/>
  <c r="Z49" i="8"/>
  <c r="Z48" i="8"/>
  <c r="Z47" i="8"/>
  <c r="Z46" i="8"/>
  <c r="Z45" i="8"/>
  <c r="Z44" i="8"/>
  <c r="Z43" i="8"/>
  <c r="Z42" i="8"/>
  <c r="Z41" i="8"/>
  <c r="Z40" i="8"/>
  <c r="Z39" i="8"/>
  <c r="Z38" i="8"/>
  <c r="Z37" i="8"/>
  <c r="Z36" i="8"/>
  <c r="Z35" i="8"/>
  <c r="Z34" i="8"/>
  <c r="Z33" i="8"/>
  <c r="Z32" i="8"/>
  <c r="Z31" i="8"/>
  <c r="Z30" i="8"/>
  <c r="Z29" i="8"/>
  <c r="Z28" i="8"/>
  <c r="Z27" i="8"/>
  <c r="Z26" i="8"/>
  <c r="Z25" i="8"/>
  <c r="Z24" i="8"/>
  <c r="Z23" i="8"/>
  <c r="Z22" i="8"/>
  <c r="Z21" i="8"/>
  <c r="Z20" i="8"/>
  <c r="Z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AI104" i="8"/>
  <c r="AI103" i="8"/>
  <c r="AI102" i="8"/>
  <c r="AI101" i="8"/>
  <c r="AI100" i="8"/>
  <c r="AI99" i="8"/>
  <c r="AI98" i="8"/>
  <c r="AI97" i="8"/>
  <c r="AI96" i="8"/>
  <c r="AI95" i="8"/>
  <c r="AI94" i="8"/>
  <c r="AI93" i="8"/>
  <c r="AI92" i="8"/>
  <c r="AI91" i="8"/>
  <c r="AI90" i="8"/>
  <c r="AI89" i="8"/>
  <c r="AI88" i="8"/>
  <c r="AI87" i="8"/>
  <c r="AI86" i="8"/>
  <c r="AI85" i="8"/>
  <c r="AI84" i="8"/>
  <c r="AI83" i="8"/>
  <c r="AI82" i="8"/>
  <c r="AI81" i="8"/>
  <c r="AI80" i="8"/>
  <c r="AI79" i="8"/>
  <c r="AI78" i="8"/>
  <c r="AI77" i="8"/>
  <c r="AI76" i="8"/>
  <c r="AI75" i="8"/>
  <c r="AI74" i="8"/>
  <c r="AI73" i="8"/>
  <c r="AI72" i="8"/>
  <c r="AI71" i="8"/>
  <c r="AI70" i="8"/>
  <c r="AI69" i="8"/>
  <c r="AI68" i="8"/>
  <c r="AI67" i="8"/>
  <c r="AI66" i="8"/>
  <c r="AI65" i="8"/>
  <c r="AI64" i="8"/>
  <c r="AI63" i="8"/>
  <c r="AI62" i="8"/>
  <c r="AI61" i="8"/>
  <c r="AI60" i="8"/>
  <c r="AI59" i="8"/>
  <c r="AI58" i="8"/>
  <c r="AI57" i="8"/>
  <c r="AI56" i="8"/>
  <c r="AI55" i="8"/>
  <c r="AI54" i="8"/>
  <c r="AI53" i="8"/>
  <c r="AI52" i="8"/>
  <c r="AI51" i="8"/>
  <c r="AI50" i="8"/>
  <c r="AI49" i="8"/>
  <c r="AI48" i="8"/>
  <c r="AI47" i="8"/>
  <c r="AI46" i="8"/>
  <c r="AI45" i="8"/>
  <c r="AI44" i="8"/>
  <c r="AI43" i="8"/>
  <c r="AI42" i="8"/>
  <c r="AI41" i="8"/>
  <c r="AI40" i="8"/>
  <c r="AI39" i="8"/>
  <c r="AI38" i="8"/>
  <c r="AI37" i="8"/>
  <c r="AI36" i="8"/>
  <c r="AI35" i="8"/>
  <c r="AI34" i="8"/>
  <c r="AI33" i="8"/>
  <c r="AI32" i="8"/>
  <c r="AI31" i="8"/>
  <c r="AI30" i="8"/>
  <c r="AI29" i="8"/>
  <c r="AI28" i="8"/>
  <c r="AI27" i="8"/>
  <c r="AI26" i="8"/>
  <c r="AI25" i="8"/>
  <c r="AI24" i="8"/>
  <c r="AI23" i="8"/>
  <c r="AI22" i="8"/>
  <c r="AI21" i="8"/>
  <c r="AI20" i="8"/>
  <c r="AI19" i="8"/>
  <c r="AI18" i="8"/>
  <c r="AI17" i="8"/>
  <c r="AI16" i="8"/>
  <c r="AI15" i="8"/>
  <c r="AI14" i="8"/>
  <c r="AI13" i="8"/>
  <c r="AI12" i="8"/>
  <c r="AI11" i="8"/>
  <c r="AI10" i="8"/>
  <c r="AI9" i="8"/>
  <c r="AI8" i="8"/>
  <c r="AI7" i="8"/>
  <c r="AI6" i="8"/>
  <c r="AI5" i="8"/>
  <c r="B5" i="8"/>
  <c r="AD6" i="8"/>
  <c r="AD7" i="8"/>
  <c r="AD8" i="8"/>
  <c r="AD9" i="8"/>
  <c r="AD10" i="8"/>
  <c r="AD11" i="8"/>
  <c r="AD12" i="8"/>
  <c r="AD13" i="8"/>
  <c r="AD14" i="8"/>
  <c r="AD15" i="8"/>
  <c r="AD16" i="8"/>
  <c r="AD17" i="8"/>
  <c r="AD18" i="8"/>
  <c r="AD19" i="8"/>
  <c r="AD20" i="8"/>
  <c r="AD21" i="8"/>
  <c r="AD22" i="8"/>
  <c r="AD23" i="8"/>
  <c r="AD24" i="8"/>
  <c r="AD25" i="8"/>
  <c r="AD26" i="8"/>
  <c r="AD27" i="8"/>
  <c r="AD28" i="8"/>
  <c r="AD29" i="8"/>
  <c r="AD30" i="8"/>
  <c r="AD31" i="8"/>
  <c r="AD32" i="8"/>
  <c r="AD33" i="8"/>
  <c r="AD34" i="8"/>
  <c r="AD35" i="8"/>
  <c r="AD36" i="8"/>
  <c r="AD37" i="8"/>
  <c r="AD38" i="8"/>
  <c r="AD39" i="8"/>
  <c r="AD40" i="8"/>
  <c r="AD41" i="8"/>
  <c r="AD42" i="8"/>
  <c r="AD43" i="8"/>
  <c r="AD44" i="8"/>
  <c r="AD45" i="8"/>
  <c r="AD46" i="8"/>
  <c r="AD47" i="8"/>
  <c r="AD48" i="8"/>
  <c r="AD49" i="8"/>
  <c r="AD50" i="8"/>
  <c r="AD51" i="8"/>
  <c r="AD52" i="8"/>
  <c r="AD53" i="8"/>
  <c r="AD54" i="8"/>
  <c r="AD55" i="8"/>
  <c r="AD56" i="8"/>
  <c r="AD57" i="8"/>
  <c r="AD58" i="8"/>
  <c r="AD59" i="8"/>
  <c r="AD60" i="8"/>
  <c r="AD61" i="8"/>
  <c r="AD62" i="8"/>
  <c r="AD63" i="8"/>
  <c r="AD64" i="8"/>
  <c r="AD65" i="8"/>
  <c r="AD66" i="8"/>
  <c r="AD67" i="8"/>
  <c r="AD68" i="8"/>
  <c r="AD69" i="8"/>
  <c r="AD70" i="8"/>
  <c r="AD71" i="8"/>
  <c r="AD72" i="8"/>
  <c r="AD73" i="8"/>
  <c r="AD74" i="8"/>
  <c r="AD75" i="8"/>
  <c r="AD76" i="8"/>
  <c r="AD77" i="8"/>
  <c r="AD78" i="8"/>
  <c r="AD79" i="8"/>
  <c r="AD80" i="8"/>
  <c r="AD81" i="8"/>
  <c r="AD82" i="8"/>
  <c r="AD83" i="8"/>
  <c r="AD84" i="8"/>
  <c r="AD85" i="8"/>
  <c r="AD86" i="8"/>
  <c r="AD87" i="8"/>
  <c r="AD88" i="8"/>
  <c r="AD89" i="8"/>
  <c r="AD90" i="8"/>
  <c r="AD91" i="8"/>
  <c r="AD92" i="8"/>
  <c r="AD93" i="8"/>
  <c r="AD94" i="8"/>
  <c r="AD95" i="8"/>
  <c r="AD96" i="8"/>
  <c r="AD97" i="8"/>
  <c r="AD98" i="8"/>
  <c r="AD99" i="8"/>
  <c r="AD100" i="8"/>
  <c r="AD101" i="8"/>
  <c r="AD102" i="8"/>
  <c r="AD103" i="8"/>
  <c r="AD104" i="8"/>
  <c r="AD5" i="8"/>
  <c r="V6" i="8"/>
  <c r="V7" i="8"/>
  <c r="V8" i="8"/>
  <c r="V9" i="8"/>
  <c r="V10" i="8"/>
  <c r="V11" i="8"/>
  <c r="V12" i="8"/>
  <c r="V13" i="8"/>
  <c r="V14" i="8"/>
  <c r="V15" i="8"/>
  <c r="V16" i="8"/>
  <c r="V17" i="8"/>
  <c r="V18" i="8"/>
  <c r="V19" i="8"/>
  <c r="V20" i="8"/>
  <c r="V21" i="8"/>
  <c r="V22" i="8"/>
  <c r="V23" i="8"/>
  <c r="V24" i="8"/>
  <c r="V25" i="8"/>
  <c r="V26" i="8"/>
  <c r="V27" i="8"/>
  <c r="V28" i="8"/>
  <c r="V29" i="8"/>
  <c r="V30" i="8"/>
  <c r="V31" i="8"/>
  <c r="V32" i="8"/>
  <c r="V33" i="8"/>
  <c r="V34" i="8"/>
  <c r="V35" i="8"/>
  <c r="V36" i="8"/>
  <c r="V37" i="8"/>
  <c r="V38" i="8"/>
  <c r="V39" i="8"/>
  <c r="V40" i="8"/>
  <c r="V41" i="8"/>
  <c r="V42" i="8"/>
  <c r="V43" i="8"/>
  <c r="V44" i="8"/>
  <c r="V45" i="8"/>
  <c r="V46" i="8"/>
  <c r="V47" i="8"/>
  <c r="V48" i="8"/>
  <c r="V49" i="8"/>
  <c r="V50" i="8"/>
  <c r="V51" i="8"/>
  <c r="V52" i="8"/>
  <c r="V53" i="8"/>
  <c r="V54" i="8"/>
  <c r="V55" i="8"/>
  <c r="V56" i="8"/>
  <c r="V57" i="8"/>
  <c r="V58" i="8"/>
  <c r="V59" i="8"/>
  <c r="V60" i="8"/>
  <c r="V61" i="8"/>
  <c r="V62" i="8"/>
  <c r="V63" i="8"/>
  <c r="V64" i="8"/>
  <c r="V65" i="8"/>
  <c r="V66" i="8"/>
  <c r="V67" i="8"/>
  <c r="V68" i="8"/>
  <c r="V69" i="8"/>
  <c r="V70" i="8"/>
  <c r="V71" i="8"/>
  <c r="V72" i="8"/>
  <c r="V73" i="8"/>
  <c r="V74" i="8"/>
  <c r="V75" i="8"/>
  <c r="V76" i="8"/>
  <c r="V77" i="8"/>
  <c r="V78" i="8"/>
  <c r="V79" i="8"/>
  <c r="V80" i="8"/>
  <c r="V81" i="8"/>
  <c r="V82" i="8"/>
  <c r="V83" i="8"/>
  <c r="V84" i="8"/>
  <c r="V85" i="8"/>
  <c r="V86" i="8"/>
  <c r="V87" i="8"/>
  <c r="V88" i="8"/>
  <c r="V89" i="8"/>
  <c r="V90" i="8"/>
  <c r="V91" i="8"/>
  <c r="V92" i="8"/>
  <c r="V93" i="8"/>
  <c r="V94" i="8"/>
  <c r="V95" i="8"/>
  <c r="V96" i="8"/>
  <c r="V97" i="8"/>
  <c r="V98" i="8"/>
  <c r="V99" i="8"/>
  <c r="V100" i="8"/>
  <c r="V101" i="8"/>
  <c r="V102" i="8"/>
  <c r="V103" i="8"/>
  <c r="V104" i="8"/>
  <c r="V5" i="8"/>
  <c r="R6" i="8"/>
  <c r="R7" i="8"/>
  <c r="R8" i="8"/>
  <c r="R9" i="8"/>
  <c r="R10" i="8"/>
  <c r="R11" i="8"/>
  <c r="AP45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R34" i="8"/>
  <c r="R35" i="8"/>
  <c r="R36" i="8"/>
  <c r="R37" i="8"/>
  <c r="R38" i="8"/>
  <c r="R39" i="8"/>
  <c r="R40" i="8"/>
  <c r="R41" i="8"/>
  <c r="R42" i="8"/>
  <c r="R43" i="8"/>
  <c r="R44" i="8"/>
  <c r="R45" i="8"/>
  <c r="R46" i="8"/>
  <c r="R47" i="8"/>
  <c r="R48" i="8"/>
  <c r="R49" i="8"/>
  <c r="R50" i="8"/>
  <c r="R51" i="8"/>
  <c r="R52" i="8"/>
  <c r="R53" i="8"/>
  <c r="R54" i="8"/>
  <c r="R55" i="8"/>
  <c r="R56" i="8"/>
  <c r="R57" i="8"/>
  <c r="R58" i="8"/>
  <c r="R59" i="8"/>
  <c r="R60" i="8"/>
  <c r="R61" i="8"/>
  <c r="R62" i="8"/>
  <c r="R63" i="8"/>
  <c r="R64" i="8"/>
  <c r="R65" i="8"/>
  <c r="R66" i="8"/>
  <c r="R67" i="8"/>
  <c r="R68" i="8"/>
  <c r="R69" i="8"/>
  <c r="R70" i="8"/>
  <c r="R71" i="8"/>
  <c r="R72" i="8"/>
  <c r="R73" i="8"/>
  <c r="R74" i="8"/>
  <c r="R75" i="8"/>
  <c r="R76" i="8"/>
  <c r="R77" i="8"/>
  <c r="R78" i="8"/>
  <c r="R79" i="8"/>
  <c r="R80" i="8"/>
  <c r="R81" i="8"/>
  <c r="R82" i="8"/>
  <c r="R83" i="8"/>
  <c r="R84" i="8"/>
  <c r="R85" i="8"/>
  <c r="R86" i="8"/>
  <c r="R87" i="8"/>
  <c r="R88" i="8"/>
  <c r="R89" i="8"/>
  <c r="R90" i="8"/>
  <c r="R91" i="8"/>
  <c r="R92" i="8"/>
  <c r="R93" i="8"/>
  <c r="R94" i="8"/>
  <c r="R95" i="8"/>
  <c r="R96" i="8"/>
  <c r="R97" i="8"/>
  <c r="R98" i="8"/>
  <c r="R99" i="8"/>
  <c r="R100" i="8"/>
  <c r="R101" i="8"/>
  <c r="R102" i="8"/>
  <c r="R103" i="8"/>
  <c r="R104" i="8"/>
  <c r="R5" i="8"/>
  <c r="B35" i="8"/>
  <c r="L35" i="8"/>
  <c r="B36" i="8"/>
  <c r="L36" i="8"/>
  <c r="B37" i="8"/>
  <c r="L37" i="8"/>
  <c r="B38" i="8"/>
  <c r="L38" i="8"/>
  <c r="B39" i="8"/>
  <c r="L39" i="8"/>
  <c r="B40" i="8"/>
  <c r="L40" i="8"/>
  <c r="B41" i="8"/>
  <c r="L41" i="8"/>
  <c r="B42" i="8"/>
  <c r="L42" i="8"/>
  <c r="B43" i="8"/>
  <c r="L43" i="8"/>
  <c r="B44" i="8"/>
  <c r="L44" i="8"/>
  <c r="B45" i="8"/>
  <c r="L45" i="8"/>
  <c r="B46" i="8"/>
  <c r="L46" i="8"/>
  <c r="B47" i="8"/>
  <c r="L47" i="8"/>
  <c r="B48" i="8"/>
  <c r="L48" i="8"/>
  <c r="B49" i="8"/>
  <c r="L49" i="8"/>
  <c r="B50" i="8"/>
  <c r="L50" i="8"/>
  <c r="B51" i="8"/>
  <c r="L51" i="8"/>
  <c r="B52" i="8"/>
  <c r="L52" i="8"/>
  <c r="B53" i="8"/>
  <c r="L53" i="8"/>
  <c r="B54" i="8"/>
  <c r="L54" i="8"/>
  <c r="B55" i="8"/>
  <c r="L55" i="8"/>
  <c r="B56" i="8"/>
  <c r="L56" i="8"/>
  <c r="B57" i="8"/>
  <c r="L57" i="8"/>
  <c r="B58" i="8"/>
  <c r="L58" i="8"/>
  <c r="B59" i="8"/>
  <c r="L59" i="8"/>
  <c r="B60" i="8"/>
  <c r="L60" i="8"/>
  <c r="B61" i="8"/>
  <c r="L61" i="8"/>
  <c r="B62" i="8"/>
  <c r="L62" i="8"/>
  <c r="B63" i="8"/>
  <c r="L63" i="8"/>
  <c r="B64" i="8"/>
  <c r="L64" i="8"/>
  <c r="B65" i="8"/>
  <c r="L65" i="8"/>
  <c r="B66" i="8"/>
  <c r="L66" i="8"/>
  <c r="B67" i="8"/>
  <c r="L67" i="8"/>
  <c r="B68" i="8"/>
  <c r="L68" i="8"/>
  <c r="B69" i="8"/>
  <c r="L69" i="8"/>
  <c r="B70" i="8"/>
  <c r="L70" i="8"/>
  <c r="B71" i="8"/>
  <c r="L71" i="8"/>
  <c r="B72" i="8"/>
  <c r="L72" i="8"/>
  <c r="B73" i="8"/>
  <c r="L73" i="8"/>
  <c r="B74" i="8"/>
  <c r="L74" i="8"/>
  <c r="B75" i="8"/>
  <c r="L75" i="8"/>
  <c r="B76" i="8"/>
  <c r="L76" i="8"/>
  <c r="B77" i="8"/>
  <c r="L77" i="8"/>
  <c r="B78" i="8"/>
  <c r="L78" i="8"/>
  <c r="B79" i="8"/>
  <c r="L79" i="8"/>
  <c r="B80" i="8"/>
  <c r="L80" i="8"/>
  <c r="B81" i="8"/>
  <c r="L81" i="8"/>
  <c r="B82" i="8"/>
  <c r="L82" i="8"/>
  <c r="B83" i="8"/>
  <c r="L83" i="8"/>
  <c r="B84" i="8"/>
  <c r="L84" i="8"/>
  <c r="B85" i="8"/>
  <c r="L85" i="8"/>
  <c r="B86" i="8"/>
  <c r="L86" i="8"/>
  <c r="B87" i="8"/>
  <c r="L87" i="8"/>
  <c r="B88" i="8"/>
  <c r="L88" i="8"/>
  <c r="B89" i="8"/>
  <c r="L89" i="8"/>
  <c r="B90" i="8"/>
  <c r="L90" i="8"/>
  <c r="B91" i="8"/>
  <c r="L91" i="8"/>
  <c r="B92" i="8"/>
  <c r="L92" i="8"/>
  <c r="B93" i="8"/>
  <c r="L93" i="8"/>
  <c r="B94" i="8"/>
  <c r="L94" i="8"/>
  <c r="B95" i="8"/>
  <c r="L95" i="8"/>
  <c r="B96" i="8"/>
  <c r="L96" i="8"/>
  <c r="B97" i="8"/>
  <c r="L97" i="8"/>
  <c r="B98" i="8"/>
  <c r="L98" i="8"/>
  <c r="B99" i="8"/>
  <c r="L99" i="8"/>
  <c r="B100" i="8"/>
  <c r="L100" i="8"/>
  <c r="B101" i="8"/>
  <c r="L101" i="8"/>
  <c r="B102" i="8"/>
  <c r="L102" i="8"/>
  <c r="B103" i="8"/>
  <c r="L103" i="8"/>
  <c r="B104" i="8"/>
  <c r="L104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AS10" i="8"/>
  <c r="AS12" i="8"/>
  <c r="AP47" i="8"/>
  <c r="AP48" i="8"/>
  <c r="AP49" i="8"/>
  <c r="AP50" i="8"/>
  <c r="AP37" i="8"/>
  <c r="AP12" i="8"/>
  <c r="AP20" i="8"/>
  <c r="AP41" i="8"/>
  <c r="AP36" i="8"/>
  <c r="AP26" i="8"/>
  <c r="AP17" i="8"/>
  <c r="AP39" i="8"/>
  <c r="AP40" i="8"/>
  <c r="AP6" i="8"/>
  <c r="AP7" i="8"/>
  <c r="AP42" i="8"/>
  <c r="AS6" i="8"/>
  <c r="AP15" i="8"/>
  <c r="AP22" i="8"/>
  <c r="AP33" i="8"/>
  <c r="AP38" i="8"/>
  <c r="AP44" i="8"/>
  <c r="AP43" i="8"/>
  <c r="AS14" i="8"/>
  <c r="AP24" i="8"/>
  <c r="AP31" i="8"/>
  <c r="AP9" i="8"/>
  <c r="AP16" i="8"/>
  <c r="AP11" i="8"/>
  <c r="AP14" i="8"/>
  <c r="AS7" i="8"/>
  <c r="AP13" i="8"/>
  <c r="AP21" i="8"/>
  <c r="AP23" i="8"/>
  <c r="AP29" i="8"/>
  <c r="AP8" i="8"/>
  <c r="AP46" i="8"/>
  <c r="AS11" i="8"/>
  <c r="AP30" i="8"/>
  <c r="AP10" i="8"/>
  <c r="AP27" i="8"/>
  <c r="AP35" i="8"/>
  <c r="AP25" i="8"/>
  <c r="AS8" i="8"/>
  <c r="AP19" i="8"/>
  <c r="AP34" i="8"/>
  <c r="AP32" i="8"/>
  <c r="AP18" i="8"/>
</calcChain>
</file>

<file path=xl/comments1.xml><?xml version="1.0" encoding="utf-8"?>
<comments xmlns="http://schemas.openxmlformats.org/spreadsheetml/2006/main">
  <authors>
    <author>作成者</author>
  </authors>
  <commentList>
    <comment ref="C27" authorId="0" shapeId="0">
      <text>
        <r>
          <rPr>
            <sz val="9"/>
            <color indexed="81"/>
            <rFont val="ＭＳ 明朝"/>
            <family val="1"/>
            <charset val="128"/>
          </rPr>
          <t>青のセルに参加する人数を入力してください。</t>
        </r>
      </text>
    </comment>
  </commentList>
</comments>
</file>

<file path=xl/sharedStrings.xml><?xml version="1.0" encoding="utf-8"?>
<sst xmlns="http://schemas.openxmlformats.org/spreadsheetml/2006/main" count="764" uniqueCount="530">
  <si>
    <t>ﾌﾘｶﾞﾅ</t>
    <phoneticPr fontId="2"/>
  </si>
  <si>
    <t>女</t>
    <rPh sb="0" eb="1">
      <t>オンナ</t>
    </rPh>
    <phoneticPr fontId="2"/>
  </si>
  <si>
    <t>　　　　　　　　得点　　　　　5343点　→　5343</t>
    <rPh sb="8" eb="10">
      <t>トクテン</t>
    </rPh>
    <rPh sb="19" eb="20">
      <t>テン</t>
    </rPh>
    <phoneticPr fontId="9"/>
  </si>
  <si>
    <t>最初に申込必要事項シートに、必要事項を入力して下さい。</t>
    <rPh sb="0" eb="2">
      <t>サイショ</t>
    </rPh>
    <rPh sb="3" eb="4">
      <t>モウ</t>
    </rPh>
    <rPh sb="4" eb="5">
      <t>コ</t>
    </rPh>
    <rPh sb="5" eb="7">
      <t>ヒツヨウ</t>
    </rPh>
    <rPh sb="7" eb="9">
      <t>ジコウ</t>
    </rPh>
    <rPh sb="14" eb="16">
      <t>ヒツヨウ</t>
    </rPh>
    <rPh sb="16" eb="18">
      <t>ジコウ</t>
    </rPh>
    <rPh sb="19" eb="21">
      <t>ニュウリョク</t>
    </rPh>
    <rPh sb="23" eb="24">
      <t>クダ</t>
    </rPh>
    <phoneticPr fontId="2"/>
  </si>
  <si>
    <t>※ No</t>
    <phoneticPr fontId="2"/>
  </si>
  <si>
    <t>M50-55 11.34k(25#)</t>
    <phoneticPr fontId="2"/>
  </si>
  <si>
    <t>女子 M60-65 W35-45 9.08k(20#)</t>
    <phoneticPr fontId="2"/>
  </si>
  <si>
    <t>M70-75 W50-55 7.26k(16#)</t>
    <phoneticPr fontId="2"/>
  </si>
  <si>
    <t>M80+ W60+ 5.45k(12#)</t>
    <phoneticPr fontId="2"/>
  </si>
  <si>
    <t>【基本注意】</t>
    <rPh sb="1" eb="3">
      <t>キホン</t>
    </rPh>
    <rPh sb="3" eb="5">
      <t>チュウイ</t>
    </rPh>
    <phoneticPr fontId="2"/>
  </si>
  <si>
    <t>２．Microsoft® Excel を使用してデータを読み取りますので、下記の通り入力しない場合は、正しく読み取れなかったり表示されません。</t>
    <rPh sb="20" eb="22">
      <t>シヨウ</t>
    </rPh>
    <rPh sb="28" eb="29">
      <t>ヨ</t>
    </rPh>
    <rPh sb="30" eb="31">
      <t>ト</t>
    </rPh>
    <rPh sb="37" eb="39">
      <t>カキ</t>
    </rPh>
    <rPh sb="40" eb="41">
      <t>トオ</t>
    </rPh>
    <rPh sb="42" eb="44">
      <t>ニュウリョク</t>
    </rPh>
    <rPh sb="47" eb="49">
      <t>バアイ</t>
    </rPh>
    <rPh sb="51" eb="52">
      <t>タダ</t>
    </rPh>
    <rPh sb="54" eb="55">
      <t>ヨ</t>
    </rPh>
    <rPh sb="56" eb="57">
      <t>ト</t>
    </rPh>
    <rPh sb="63" eb="65">
      <t>ヒョウジ</t>
    </rPh>
    <phoneticPr fontId="9"/>
  </si>
  <si>
    <t>３．入力シートは「男子」「女子」それぞれ別シートです。</t>
    <rPh sb="2" eb="4">
      <t>ニュウリョク</t>
    </rPh>
    <rPh sb="9" eb="11">
      <t>ダンシ</t>
    </rPh>
    <rPh sb="13" eb="15">
      <t>ジョシ</t>
    </rPh>
    <rPh sb="20" eb="21">
      <t>ベツ</t>
    </rPh>
    <phoneticPr fontId="9"/>
  </si>
  <si>
    <t>１　記入例</t>
    <rPh sb="2" eb="4">
      <t>キニュウ</t>
    </rPh>
    <rPh sb="4" eb="5">
      <t>レイ</t>
    </rPh>
    <phoneticPr fontId="2"/>
  </si>
  <si>
    <t>２　入力上の注意</t>
    <rPh sb="2" eb="4">
      <t>ニュウリョク</t>
    </rPh>
    <rPh sb="4" eb="5">
      <t>ウエ</t>
    </rPh>
    <rPh sb="6" eb="8">
      <t>チュウイ</t>
    </rPh>
    <phoneticPr fontId="2"/>
  </si>
  <si>
    <t>５．シート名は、入力完了後も変更しないでください。</t>
    <rPh sb="5" eb="6">
      <t>メイ</t>
    </rPh>
    <rPh sb="8" eb="10">
      <t>ニュウリョク</t>
    </rPh>
    <rPh sb="10" eb="13">
      <t>カンリョウゴ</t>
    </rPh>
    <rPh sb="14" eb="16">
      <t>ヘンコウ</t>
    </rPh>
    <phoneticPr fontId="9"/>
  </si>
  <si>
    <t>６．入力シートセルの、行の挿入または削除はしないで下さい。</t>
    <rPh sb="2" eb="4">
      <t>ニュウリョク</t>
    </rPh>
    <rPh sb="11" eb="12">
      <t>ギョウ</t>
    </rPh>
    <rPh sb="13" eb="15">
      <t>ソウニュウ</t>
    </rPh>
    <rPh sb="18" eb="20">
      <t>サクジョ</t>
    </rPh>
    <rPh sb="25" eb="26">
      <t>クダ</t>
    </rPh>
    <phoneticPr fontId="9"/>
  </si>
  <si>
    <t>FTDT2</t>
  </si>
  <si>
    <t>FTDT3</t>
  </si>
  <si>
    <t>FTDT4</t>
  </si>
  <si>
    <t>FTHT1</t>
  </si>
  <si>
    <t>ハンマー投</t>
  </si>
  <si>
    <t>FTHT2</t>
  </si>
  <si>
    <t>FTHT3</t>
  </si>
  <si>
    <t>FTHT4</t>
  </si>
  <si>
    <t>FTHT5</t>
  </si>
  <si>
    <t>FTHT6</t>
  </si>
  <si>
    <t>FTJT1</t>
  </si>
  <si>
    <t>やり投</t>
  </si>
  <si>
    <t>FTJT2</t>
  </si>
  <si>
    <t>FTJT3</t>
  </si>
  <si>
    <t>FTJT4</t>
  </si>
  <si>
    <t>FTJT5</t>
  </si>
  <si>
    <t>FTJX0</t>
  </si>
  <si>
    <t>ジャベリックスロー</t>
  </si>
  <si>
    <t>FTWT1</t>
  </si>
  <si>
    <t>重錘投</t>
  </si>
  <si>
    <t>FTWT2</t>
  </si>
  <si>
    <t>FTWT3</t>
  </si>
  <si>
    <t>FTWT4</t>
  </si>
  <si>
    <t>FTWT5</t>
  </si>
  <si>
    <t>FTXT0</t>
  </si>
  <si>
    <t>ソフトボール投</t>
  </si>
  <si>
    <t>１号球</t>
  </si>
  <si>
    <t>M04M0</t>
  </si>
  <si>
    <t>四種競技</t>
  </si>
  <si>
    <t>男子(110H-SP-HJ-400)</t>
  </si>
  <si>
    <t>M04W0</t>
  </si>
  <si>
    <t>女子(100H-HJ-SP-200)</t>
  </si>
  <si>
    <t>M0701</t>
  </si>
  <si>
    <t>七種競技</t>
  </si>
  <si>
    <t>女子(100H-HJ-SP-200-LJ-JT-800)</t>
  </si>
  <si>
    <t>M0800</t>
  </si>
  <si>
    <t>八種競技</t>
  </si>
  <si>
    <t>高校男子(100-LJ-SP-400-110H-HJ-JT-1500)</t>
  </si>
  <si>
    <t>M1001</t>
  </si>
  <si>
    <t>十種競技</t>
  </si>
  <si>
    <t>男子(100-LJ-SP-HJ-400-110H-DT-PV-JT-1500)</t>
  </si>
  <si>
    <t>M10W1</t>
  </si>
  <si>
    <t>女子(100-DJ-PV-JT-400-100H-LJ-SP-HJ-1500)</t>
  </si>
  <si>
    <t>R0100</t>
  </si>
  <si>
    <t>1km</t>
  </si>
  <si>
    <t>R0150</t>
  </si>
  <si>
    <t>1.5km</t>
  </si>
  <si>
    <t>R0200</t>
  </si>
  <si>
    <t>2km</t>
  </si>
  <si>
    <t>R0300</t>
  </si>
  <si>
    <t>3km</t>
  </si>
  <si>
    <t>R0350</t>
  </si>
  <si>
    <t>3.5km</t>
  </si>
  <si>
    <t>R0500</t>
  </si>
  <si>
    <t>5km</t>
  </si>
  <si>
    <t>R1000</t>
  </si>
  <si>
    <t>10km</t>
  </si>
  <si>
    <t>R2000</t>
  </si>
  <si>
    <t>20km</t>
  </si>
  <si>
    <t>R2100</t>
  </si>
  <si>
    <t>ハーフマラソン</t>
  </si>
  <si>
    <t>R4210</t>
  </si>
  <si>
    <t>マラソン</t>
  </si>
  <si>
    <t>R9990</t>
  </si>
  <si>
    <t>100km</t>
  </si>
  <si>
    <t>コード</t>
    <phoneticPr fontId="2"/>
  </si>
  <si>
    <t>W40-45 (76.2:12-8-12:8set)</t>
    <phoneticPr fontId="2"/>
  </si>
  <si>
    <t>M70-75 W50-55 (76.2:12-7-19:8set)</t>
    <phoneticPr fontId="2"/>
  </si>
  <si>
    <t>M80+ W60+ (68.6:12-7-19:8set)</t>
    <phoneticPr fontId="2"/>
  </si>
  <si>
    <t>一般男子 (106.7:13.72-9.14-14.02)</t>
    <phoneticPr fontId="2"/>
  </si>
  <si>
    <t>M40-45 高校男子(ジュニア) (99.0:13.72-9.14-14.02)</t>
    <phoneticPr fontId="2"/>
  </si>
  <si>
    <t>中学男子 (91.4:13.72-9.14-14.02)</t>
    <phoneticPr fontId="2"/>
  </si>
  <si>
    <t>男子 (91.4:50-35-40)</t>
    <phoneticPr fontId="2"/>
  </si>
  <si>
    <t>女子 M60-65 W50-55 (76.2:50-35-40)</t>
    <phoneticPr fontId="2"/>
  </si>
  <si>
    <t>M70+ W60+ (68.6:50-35-40)</t>
    <phoneticPr fontId="2"/>
  </si>
  <si>
    <t>男子 M40-45(91.4:45-35-40)</t>
    <phoneticPr fontId="2"/>
  </si>
  <si>
    <t>M50-55 84.0:45-35-40</t>
    <phoneticPr fontId="2"/>
  </si>
  <si>
    <t>女子 W35 76.2:45-35-40</t>
    <phoneticPr fontId="2"/>
  </si>
  <si>
    <t>M60+ W35+ 76.2cm</t>
    <phoneticPr fontId="2"/>
  </si>
  <si>
    <t>M60+ 91.4cm</t>
    <phoneticPr fontId="2"/>
  </si>
  <si>
    <t>男子 M40-55 91.4cm</t>
    <phoneticPr fontId="2"/>
  </si>
  <si>
    <t>男子 M40-45 7.26k(16#)</t>
    <phoneticPr fontId="2"/>
  </si>
  <si>
    <t>高校男子(少年Ａ) 6.35k(14#)</t>
    <phoneticPr fontId="2"/>
  </si>
  <si>
    <t>高校男子(2006以降) M50-55 6k</t>
    <phoneticPr fontId="2"/>
  </si>
  <si>
    <t>高校男子(2005以前) 5.45k(12#)</t>
    <phoneticPr fontId="2"/>
  </si>
  <si>
    <t>男子ユース 中学男子 M60-65 5k</t>
    <phoneticPr fontId="2"/>
  </si>
  <si>
    <t>女子 中男旧 M70+ W35-45 4k</t>
    <phoneticPr fontId="2"/>
  </si>
  <si>
    <t>W50+ 3k</t>
    <phoneticPr fontId="2"/>
  </si>
  <si>
    <t>中学女子 2.72k(6#)</t>
    <phoneticPr fontId="2"/>
  </si>
  <si>
    <t>男子 M40-45 2.0k</t>
    <phoneticPr fontId="2"/>
  </si>
  <si>
    <t>高校男子(2005以前) 男子ユース M50-55 1.5k</t>
    <phoneticPr fontId="2"/>
  </si>
  <si>
    <t>女子 中学男女 M60+ W35-80 1.0k</t>
    <phoneticPr fontId="2"/>
  </si>
  <si>
    <t>高校男子(2006以降) 1.75k</t>
    <phoneticPr fontId="2"/>
  </si>
  <si>
    <t>高校男子(2005以前) 6.35k(14#)</t>
    <phoneticPr fontId="2"/>
  </si>
  <si>
    <t>男子ユース M60-65 5k</t>
    <phoneticPr fontId="2"/>
  </si>
  <si>
    <t>女子 M70+ W35-45 4k</t>
    <phoneticPr fontId="2"/>
  </si>
  <si>
    <t>男子 M40-45 800g</t>
    <phoneticPr fontId="2"/>
  </si>
  <si>
    <t>男子ユース M50-55 700g</t>
    <phoneticPr fontId="2"/>
  </si>
  <si>
    <t>女子 M60-65 W35-45 600g</t>
    <phoneticPr fontId="2"/>
  </si>
  <si>
    <t>M70-75 W50-55 500g</t>
    <phoneticPr fontId="2"/>
  </si>
  <si>
    <t>M80+ W60+ 400g</t>
    <phoneticPr fontId="2"/>
  </si>
  <si>
    <t>男子 M40-45 15.88k(35#)</t>
    <phoneticPr fontId="2"/>
  </si>
  <si>
    <t>連番</t>
  </si>
  <si>
    <t>性別</t>
  </si>
  <si>
    <t>氏名</t>
  </si>
  <si>
    <t>所属</t>
  </si>
  <si>
    <t>学年</t>
    <rPh sb="0" eb="2">
      <t>ガクネン</t>
    </rPh>
    <phoneticPr fontId="2"/>
  </si>
  <si>
    <t>1000m</t>
  </si>
  <si>
    <t>A1500</t>
  </si>
  <si>
    <t>1500m</t>
  </si>
  <si>
    <t>3000m</t>
  </si>
  <si>
    <t>指定無</t>
    <rPh sb="0" eb="2">
      <t>シテイ</t>
    </rPh>
    <rPh sb="2" eb="3">
      <t>ナ</t>
    </rPh>
    <phoneticPr fontId="2"/>
  </si>
  <si>
    <t>大学</t>
    <rPh sb="0" eb="2">
      <t>ダイガク</t>
    </rPh>
    <phoneticPr fontId="2"/>
  </si>
  <si>
    <t>中学</t>
    <rPh sb="0" eb="2">
      <t>チュウガク</t>
    </rPh>
    <phoneticPr fontId="2"/>
  </si>
  <si>
    <t>種目名</t>
    <rPh sb="0" eb="2">
      <t>シュモク</t>
    </rPh>
    <rPh sb="2" eb="3">
      <t>メイ</t>
    </rPh>
    <phoneticPr fontId="2"/>
  </si>
  <si>
    <t/>
  </si>
  <si>
    <t>北海道</t>
  </si>
  <si>
    <t>備考</t>
    <rPh sb="0" eb="2">
      <t>ビコウ</t>
    </rPh>
    <phoneticPr fontId="2"/>
  </si>
  <si>
    <t>団体種別</t>
    <rPh sb="0" eb="2">
      <t>ダンタイ</t>
    </rPh>
    <rPh sb="2" eb="4">
      <t>シュベツ</t>
    </rPh>
    <phoneticPr fontId="2"/>
  </si>
  <si>
    <t>専門委員</t>
    <rPh sb="0" eb="2">
      <t>センモン</t>
    </rPh>
    <rPh sb="2" eb="4">
      <t>イイン</t>
    </rPh>
    <phoneticPr fontId="2"/>
  </si>
  <si>
    <t>一般・成年</t>
    <rPh sb="0" eb="2">
      <t>イッパン</t>
    </rPh>
    <rPh sb="3" eb="5">
      <t>セイネン</t>
    </rPh>
    <phoneticPr fontId="2"/>
  </si>
  <si>
    <t>小学</t>
    <rPh sb="0" eb="1">
      <t>ショウ</t>
    </rPh>
    <rPh sb="1" eb="2">
      <t>ガク</t>
    </rPh>
    <phoneticPr fontId="2"/>
  </si>
  <si>
    <t>システム独自</t>
    <rPh sb="4" eb="6">
      <t>ドクジ</t>
    </rPh>
    <phoneticPr fontId="2"/>
  </si>
  <si>
    <t>高校・少年</t>
    <rPh sb="0" eb="2">
      <t>コウコウ</t>
    </rPh>
    <rPh sb="3" eb="5">
      <t>ショウネン</t>
    </rPh>
    <phoneticPr fontId="2"/>
  </si>
  <si>
    <t>内容</t>
    <rPh sb="0" eb="2">
      <t>ナイヨウ</t>
    </rPh>
    <phoneticPr fontId="2"/>
  </si>
  <si>
    <t>?&gt;</t>
  </si>
  <si>
    <t>都道府県コード</t>
    <rPh sb="0" eb="4">
      <t>トドウフケン</t>
    </rPh>
    <phoneticPr fontId="2"/>
  </si>
  <si>
    <t>指定なし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</si>
  <si>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</si>
  <si>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</si>
  <si>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</si>
  <si>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</si>
  <si>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</si>
  <si>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</si>
  <si>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</si>
  <si>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</si>
  <si>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</si>
  <si>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</si>
  <si>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</si>
  <si>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</si>
  <si>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</si>
  <si>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山梨</t>
  </si>
  <si>
    <t>長野</t>
  </si>
  <si>
    <t>新潟</t>
  </si>
  <si>
    <t>富山</t>
  </si>
  <si>
    <t>石川</t>
  </si>
  <si>
    <t>福井</t>
  </si>
  <si>
    <t>静岡</t>
  </si>
  <si>
    <t>愛知</t>
  </si>
  <si>
    <t>三重</t>
  </si>
  <si>
    <t>岐阜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</si>
  <si>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</si>
  <si>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</si>
  <si>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</si>
  <si>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</si>
  <si>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</si>
  <si>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</si>
  <si>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</si>
  <si>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</si>
  <si>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</si>
  <si>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</si>
  <si>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</si>
  <si>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香川</t>
  </si>
  <si>
    <t>徳島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</si>
  <si>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</si>
  <si>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</si>
  <si>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</si>
  <si>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</si>
  <si>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</si>
  <si>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</si>
  <si>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</si>
  <si>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</si>
  <si>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</si>
  <si>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</si>
  <si>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県名</t>
    <rPh sb="0" eb="2">
      <t>ケンメイ</t>
    </rPh>
    <phoneticPr fontId="2"/>
  </si>
  <si>
    <t>コード</t>
    <phoneticPr fontId="2"/>
  </si>
  <si>
    <t>00</t>
    <phoneticPr fontId="2"/>
  </si>
  <si>
    <t>02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</si>
  <si>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</si>
  <si>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</si>
  <si>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</si>
  <si>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</si>
  <si>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</si>
  <si>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コード</t>
    <phoneticPr fontId="2"/>
  </si>
  <si>
    <t>A0050</t>
  </si>
  <si>
    <t>50m</t>
  </si>
  <si>
    <t>A0060</t>
  </si>
  <si>
    <t>60m</t>
  </si>
  <si>
    <t>A0100</t>
  </si>
  <si>
    <t>100m</t>
  </si>
  <si>
    <t>A0200</t>
  </si>
  <si>
    <t>200m</t>
  </si>
  <si>
    <t>A0400</t>
  </si>
  <si>
    <t>400m</t>
  </si>
  <si>
    <t>A0800</t>
  </si>
  <si>
    <t>800m</t>
  </si>
  <si>
    <t>A1100</t>
  </si>
  <si>
    <t>A1150</t>
  </si>
  <si>
    <t>A1160</t>
  </si>
  <si>
    <t>1マイル</t>
  </si>
  <si>
    <t>A1200</t>
  </si>
  <si>
    <t>2000m</t>
  </si>
  <si>
    <t>A1300</t>
  </si>
  <si>
    <t>5000m</t>
  </si>
  <si>
    <t>A2100</t>
  </si>
  <si>
    <t>10000m</t>
  </si>
  <si>
    <t>AH081</t>
  </si>
  <si>
    <t>80mH</t>
  </si>
  <si>
    <t>AH082</t>
  </si>
  <si>
    <t>AH083</t>
  </si>
  <si>
    <t>AH084</t>
  </si>
  <si>
    <t>小学(70.0:13-7-11:9set)</t>
  </si>
  <si>
    <t>AH101</t>
  </si>
  <si>
    <t>100mH</t>
  </si>
  <si>
    <t>一般女子 W35 中学男子(低学年)(84.0:13-8.5-10.5)</t>
  </si>
  <si>
    <t>AH102</t>
  </si>
  <si>
    <t>中学女子(76.2:13-8-15)</t>
  </si>
  <si>
    <t>AH103</t>
  </si>
  <si>
    <t>M50-55(91.4:13-8.5-10.5)</t>
  </si>
  <si>
    <t>AH104</t>
  </si>
  <si>
    <t>M60-65(84.0:16-8-12)</t>
  </si>
  <si>
    <t>AH105</t>
  </si>
  <si>
    <t>女子ユース(少年Ｂ)(76.2:13-8.5-10.5)</t>
  </si>
  <si>
    <t>AH111</t>
  </si>
  <si>
    <t>110mH</t>
  </si>
  <si>
    <t>AH112</t>
  </si>
  <si>
    <t>AH113</t>
  </si>
  <si>
    <t>AH301</t>
  </si>
  <si>
    <t>300mH</t>
  </si>
  <si>
    <t>AH302</t>
  </si>
  <si>
    <t>AH303</t>
  </si>
  <si>
    <t>AH401</t>
  </si>
  <si>
    <t>400mH</t>
  </si>
  <si>
    <t>AH402</t>
  </si>
  <si>
    <t>AH403</t>
  </si>
  <si>
    <t>AS201</t>
  </si>
  <si>
    <t>2000mSC</t>
  </si>
  <si>
    <t>AS202</t>
  </si>
  <si>
    <t>AS301</t>
  </si>
  <si>
    <t>3000mSC</t>
  </si>
  <si>
    <t>AS302</t>
  </si>
  <si>
    <t>女子76.2cm</t>
  </si>
  <si>
    <t>AW300</t>
  </si>
  <si>
    <t>3000mW</t>
  </si>
  <si>
    <t>AW500</t>
  </si>
  <si>
    <t>5000mW</t>
  </si>
  <si>
    <t>AX100</t>
  </si>
  <si>
    <t>10000mW</t>
  </si>
  <si>
    <t>D0400</t>
  </si>
  <si>
    <t>4x100mR</t>
  </si>
  <si>
    <t>D0800</t>
  </si>
  <si>
    <t>4x200mR</t>
  </si>
  <si>
    <t>D1000</t>
  </si>
  <si>
    <t>100+200+300+400mR</t>
  </si>
  <si>
    <t>D1600</t>
  </si>
  <si>
    <t>4x400mR</t>
  </si>
  <si>
    <t>FJHJ0</t>
  </si>
  <si>
    <t>走高跳</t>
  </si>
  <si>
    <t>FJHP0</t>
  </si>
  <si>
    <t>棒高跳</t>
  </si>
  <si>
    <t>FJLJ0</t>
  </si>
  <si>
    <t>走幅跳</t>
  </si>
  <si>
    <t>FJTJ0</t>
  </si>
  <si>
    <t>三段跳</t>
  </si>
  <si>
    <t>FTAT1</t>
  </si>
  <si>
    <t>砲丸投</t>
  </si>
  <si>
    <t>FTAT2</t>
  </si>
  <si>
    <t>FTAT3</t>
  </si>
  <si>
    <t>FTAT4</t>
  </si>
  <si>
    <t>FTAT5</t>
  </si>
  <si>
    <t>FTAT6</t>
  </si>
  <si>
    <t>FTAT7</t>
  </si>
  <si>
    <t>FTAT8</t>
  </si>
  <si>
    <t>FTDT1</t>
  </si>
  <si>
    <t>円盤投</t>
  </si>
  <si>
    <t>１．このファイルは、Microsoft® Excelで作られています。</t>
    <rPh sb="27" eb="28">
      <t>ツク</t>
    </rPh>
    <phoneticPr fontId="9"/>
  </si>
  <si>
    <t>４．ファイル名は、記録会７戦（旭川光陽中）のようにしてください。保存形式は、Microsoft® Excelであれば 2003でも2007でも結構です。</t>
    <rPh sb="6" eb="7">
      <t>メイ</t>
    </rPh>
    <rPh sb="9" eb="11">
      <t>キロク</t>
    </rPh>
    <rPh sb="11" eb="12">
      <t>カイ</t>
    </rPh>
    <rPh sb="13" eb="14">
      <t>セン</t>
    </rPh>
    <rPh sb="15" eb="17">
      <t>アサヒカワ</t>
    </rPh>
    <rPh sb="17" eb="18">
      <t>コウ</t>
    </rPh>
    <rPh sb="18" eb="19">
      <t>ヨウ</t>
    </rPh>
    <rPh sb="19" eb="20">
      <t>チュウ</t>
    </rPh>
    <rPh sb="32" eb="34">
      <t>ホゾン</t>
    </rPh>
    <rPh sb="34" eb="36">
      <t>ケイシキ</t>
    </rPh>
    <rPh sb="71" eb="73">
      <t>ケッコウ</t>
    </rPh>
    <phoneticPr fontId="9"/>
  </si>
  <si>
    <t>　【例】10.10.10記録会７戦（旭川光陽中）</t>
    <rPh sb="2" eb="3">
      <t>レイ</t>
    </rPh>
    <rPh sb="12" eb="14">
      <t>キロク</t>
    </rPh>
    <rPh sb="14" eb="15">
      <t>カイ</t>
    </rPh>
    <rPh sb="16" eb="17">
      <t>セン</t>
    </rPh>
    <rPh sb="18" eb="20">
      <t>アサヒカワ</t>
    </rPh>
    <rPh sb="20" eb="21">
      <t>コウ</t>
    </rPh>
    <rPh sb="21" eb="22">
      <t>ヨウ</t>
    </rPh>
    <rPh sb="22" eb="23">
      <t>チュウ</t>
    </rPh>
    <phoneticPr fontId="2"/>
  </si>
  <si>
    <t>所属地</t>
    <rPh sb="0" eb="2">
      <t>ショゾク</t>
    </rPh>
    <rPh sb="2" eb="3">
      <t>チ</t>
    </rPh>
    <phoneticPr fontId="2"/>
  </si>
  <si>
    <t>道北</t>
  </si>
  <si>
    <t>生年</t>
    <rPh sb="0" eb="2">
      <t>セイネン</t>
    </rPh>
    <phoneticPr fontId="2"/>
  </si>
  <si>
    <t>道北陸協　総括申込書</t>
    <rPh sb="0" eb="2">
      <t>ドウホク</t>
    </rPh>
    <rPh sb="2" eb="3">
      <t>リク</t>
    </rPh>
    <rPh sb="3" eb="4">
      <t>キョウ</t>
    </rPh>
    <rPh sb="5" eb="7">
      <t>ソウカツ</t>
    </rPh>
    <rPh sb="7" eb="10">
      <t>モウシコミショ</t>
    </rPh>
    <phoneticPr fontId="2"/>
  </si>
  <si>
    <t>受付No</t>
    <rPh sb="0" eb="2">
      <t>ウケツケ</t>
    </rPh>
    <phoneticPr fontId="2"/>
  </si>
  <si>
    <t>■総合</t>
    <rPh sb="1" eb="3">
      <t>ソウゴウ</t>
    </rPh>
    <phoneticPr fontId="2"/>
  </si>
  <si>
    <t>大会名</t>
    <rPh sb="0" eb="3">
      <t>タイカイメイ</t>
    </rPh>
    <phoneticPr fontId="2"/>
  </si>
  <si>
    <t>①一任</t>
    <rPh sb="1" eb="3">
      <t>イチニン</t>
    </rPh>
    <phoneticPr fontId="2"/>
  </si>
  <si>
    <t>送信先メールアドレス</t>
    <rPh sb="0" eb="2">
      <t>ソウシン</t>
    </rPh>
    <rPh sb="2" eb="3">
      <t>サキ</t>
    </rPh>
    <phoneticPr fontId="2"/>
  </si>
  <si>
    <t>dohoku.entry@gmail.com</t>
    <phoneticPr fontId="2"/>
  </si>
  <si>
    <t>②記録</t>
    <phoneticPr fontId="2"/>
  </si>
  <si>
    <t>③情報処理</t>
    <phoneticPr fontId="2"/>
  </si>
  <si>
    <t>申込み団体(正式名称)</t>
    <rPh sb="0" eb="2">
      <t>モウシコ</t>
    </rPh>
    <rPh sb="3" eb="5">
      <t>ダンタイ</t>
    </rPh>
    <rPh sb="6" eb="8">
      <t>セイシキ</t>
    </rPh>
    <rPh sb="8" eb="10">
      <t>メイショウ</t>
    </rPh>
    <phoneticPr fontId="2"/>
  </si>
  <si>
    <t>⑤競技者係</t>
    <rPh sb="4" eb="5">
      <t>カカリ</t>
    </rPh>
    <phoneticPr fontId="2"/>
  </si>
  <si>
    <t>申込み団体　住所</t>
    <rPh sb="0" eb="2">
      <t>モウシコ</t>
    </rPh>
    <rPh sb="3" eb="5">
      <t>ダンタイ</t>
    </rPh>
    <rPh sb="6" eb="8">
      <t>ジュウショ</t>
    </rPh>
    <phoneticPr fontId="2"/>
  </si>
  <si>
    <t>⑦風力</t>
    <rPh sb="1" eb="3">
      <t>フウリョク</t>
    </rPh>
    <phoneticPr fontId="2"/>
  </si>
  <si>
    <t>申込み団体　電話</t>
    <rPh sb="0" eb="2">
      <t>モウシコ</t>
    </rPh>
    <rPh sb="3" eb="5">
      <t>ダンタイ</t>
    </rPh>
    <rPh sb="6" eb="8">
      <t>デンワ</t>
    </rPh>
    <phoneticPr fontId="2"/>
  </si>
  <si>
    <t>Fax</t>
    <phoneticPr fontId="2"/>
  </si>
  <si>
    <t>⑧決審・計時</t>
    <rPh sb="1" eb="2">
      <t>キ</t>
    </rPh>
    <rPh sb="2" eb="3">
      <t>シン</t>
    </rPh>
    <rPh sb="4" eb="6">
      <t>ケイジ</t>
    </rPh>
    <phoneticPr fontId="2"/>
  </si>
  <si>
    <t>記載責任者</t>
    <rPh sb="0" eb="2">
      <t>キサイ</t>
    </rPh>
    <rPh sb="2" eb="5">
      <t>セキニンシャ</t>
    </rPh>
    <phoneticPr fontId="2"/>
  </si>
  <si>
    <t>緊急連絡先</t>
    <rPh sb="0" eb="2">
      <t>キンキュウ</t>
    </rPh>
    <rPh sb="2" eb="5">
      <t>レンラクサキ</t>
    </rPh>
    <phoneticPr fontId="2"/>
  </si>
  <si>
    <t>⑨周回記録</t>
    <phoneticPr fontId="2"/>
  </si>
  <si>
    <t>送信元メールアドレス</t>
    <rPh sb="0" eb="3">
      <t>ソウシンモト</t>
    </rPh>
    <phoneticPr fontId="2"/>
  </si>
  <si>
    <t>⑩写真判定</t>
    <phoneticPr fontId="2"/>
  </si>
  <si>
    <t>⑪監察</t>
    <phoneticPr fontId="2"/>
  </si>
  <si>
    <t>■審判（お手伝い）</t>
    <rPh sb="1" eb="3">
      <t>シンパン</t>
    </rPh>
    <rPh sb="5" eb="7">
      <t>テツダ</t>
    </rPh>
    <phoneticPr fontId="2"/>
  </si>
  <si>
    <t>⑫スターター</t>
    <phoneticPr fontId="2"/>
  </si>
  <si>
    <t>小学校・中学校・高校の顧問（引率）、大学・一般のマネージャーは必ず審判またはそのお手伝いをお願いします。</t>
    <rPh sb="41" eb="43">
      <t>テツダ</t>
    </rPh>
    <rPh sb="46" eb="47">
      <t>ネガ</t>
    </rPh>
    <phoneticPr fontId="2"/>
  </si>
  <si>
    <t>⑬出発</t>
    <phoneticPr fontId="2"/>
  </si>
  <si>
    <t>①一任　②記録　③情報処理　④アナウンサー　⑤競技者係　⑥用器具係　⑦風力　⑧決審・計時　⑨周回記録　⑩写真判定　⑪監察　⑫スターター　⑬出発　⑭跳躍　⑮投てき　の中から選んでください。</t>
    <rPh sb="1" eb="3">
      <t>イチニン</t>
    </rPh>
    <rPh sb="26" eb="27">
      <t>カカリ</t>
    </rPh>
    <rPh sb="32" eb="33">
      <t>カカリ</t>
    </rPh>
    <phoneticPr fontId="2"/>
  </si>
  <si>
    <t>⑭跳躍</t>
    <phoneticPr fontId="2"/>
  </si>
  <si>
    <t>　氏　名</t>
    <rPh sb="1" eb="2">
      <t>シ</t>
    </rPh>
    <rPh sb="3" eb="4">
      <t>メイ</t>
    </rPh>
    <phoneticPr fontId="2"/>
  </si>
  <si>
    <t>　希　望</t>
    <rPh sb="1" eb="2">
      <t>マレ</t>
    </rPh>
    <rPh sb="3" eb="4">
      <t>ボウ</t>
    </rPh>
    <phoneticPr fontId="2"/>
  </si>
  <si>
    <t>　備　　考</t>
    <rPh sb="1" eb="2">
      <t>ソナエ</t>
    </rPh>
    <rPh sb="4" eb="5">
      <t>コウ</t>
    </rPh>
    <phoneticPr fontId="2"/>
  </si>
  <si>
    <t>⑮投てき</t>
    <phoneticPr fontId="2"/>
  </si>
  <si>
    <t>■参加料</t>
    <rPh sb="1" eb="4">
      <t>サンカリョウ</t>
    </rPh>
    <phoneticPr fontId="2"/>
  </si>
  <si>
    <t>小学</t>
    <rPh sb="0" eb="2">
      <t>ショウガク</t>
    </rPh>
    <phoneticPr fontId="2"/>
  </si>
  <si>
    <t>中学</t>
    <rPh sb="0" eb="2">
      <t>チュウガク</t>
    </rPh>
    <phoneticPr fontId="2"/>
  </si>
  <si>
    <t>高校</t>
    <rPh sb="0" eb="2">
      <t>コウコウ</t>
    </rPh>
    <phoneticPr fontId="2"/>
  </si>
  <si>
    <t>一般・大学</t>
    <rPh sb="0" eb="2">
      <t>イッパン</t>
    </rPh>
    <rPh sb="3" eb="5">
      <t>ダイガク</t>
    </rPh>
    <phoneticPr fontId="2"/>
  </si>
  <si>
    <t>金額</t>
    <rPh sb="0" eb="2">
      <t>キンガク</t>
    </rPh>
    <phoneticPr fontId="2"/>
  </si>
  <si>
    <t>１種目</t>
    <rPh sb="1" eb="3">
      <t>シュモク</t>
    </rPh>
    <phoneticPr fontId="2"/>
  </si>
  <si>
    <t>２種目</t>
    <rPh sb="1" eb="3">
      <t>シュモク</t>
    </rPh>
    <phoneticPr fontId="2"/>
  </si>
  <si>
    <t>リレー</t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</si>
  <si>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</si>
  <si>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</si>
  <si>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■補助員(終日手伝いのできる生徒)</t>
    <rPh sb="1" eb="4">
      <t>ホジョイン</t>
    </rPh>
    <rPh sb="5" eb="7">
      <t>シュウジツ</t>
    </rPh>
    <rPh sb="7" eb="9">
      <t>テツダ</t>
    </rPh>
    <rPh sb="14" eb="16">
      <t>セイト</t>
    </rPh>
    <phoneticPr fontId="2"/>
  </si>
  <si>
    <t>日　付</t>
    <rPh sb="0" eb="1">
      <t>ヒ</t>
    </rPh>
    <rPh sb="2" eb="3">
      <t>ツキ</t>
    </rPh>
    <phoneticPr fontId="2"/>
  </si>
  <si>
    <t>人数</t>
    <rPh sb="0" eb="2">
      <t>ニンズウ</t>
    </rPh>
    <phoneticPr fontId="2"/>
  </si>
  <si>
    <t>備　考（）</t>
    <rPh sb="0" eb="1">
      <t>トモ</t>
    </rPh>
    <rPh sb="2" eb="3">
      <t>コウ</t>
    </rPh>
    <phoneticPr fontId="2"/>
  </si>
  <si>
    <t>■その他(ご意見等)</t>
    <rPh sb="3" eb="4">
      <t>タ</t>
    </rPh>
    <rPh sb="6" eb="8">
      <t>イケン</t>
    </rPh>
    <rPh sb="8" eb="9">
      <t>ナド</t>
    </rPh>
    <phoneticPr fontId="2"/>
  </si>
  <si>
    <t>END</t>
    <phoneticPr fontId="2"/>
  </si>
  <si>
    <t>所属</t>
    <rPh sb="0" eb="2">
      <t>ショゾク</t>
    </rPh>
    <phoneticPr fontId="2"/>
  </si>
  <si>
    <t>道北</t>
    <rPh sb="0" eb="2">
      <t>ドウホク</t>
    </rPh>
    <phoneticPr fontId="2"/>
  </si>
  <si>
    <t>道北　太郎</t>
    <rPh sb="0" eb="2">
      <t>ドウホク</t>
    </rPh>
    <rPh sb="3" eb="5">
      <t>タロウ</t>
    </rPh>
    <phoneticPr fontId="2"/>
  </si>
  <si>
    <t>ﾄﾞｳﾎｸ ﾀﾛｳ</t>
    <phoneticPr fontId="2"/>
  </si>
  <si>
    <t>コード</t>
    <phoneticPr fontId="2"/>
  </si>
  <si>
    <t>リレー</t>
    <phoneticPr fontId="2"/>
  </si>
  <si>
    <t>参加種目1</t>
    <rPh sb="0" eb="2">
      <t>サンカ</t>
    </rPh>
    <rPh sb="2" eb="4">
      <t>シュモク</t>
    </rPh>
    <phoneticPr fontId="2"/>
  </si>
  <si>
    <t>参加種目2</t>
    <rPh sb="0" eb="2">
      <t>サンカ</t>
    </rPh>
    <rPh sb="2" eb="4">
      <t>シュモク</t>
    </rPh>
    <phoneticPr fontId="2"/>
  </si>
  <si>
    <t>ふらのジュニア陸上クラブ</t>
  </si>
  <si>
    <t>士別小</t>
  </si>
  <si>
    <t>その他</t>
    <rPh sb="2" eb="3">
      <t>タ</t>
    </rPh>
    <phoneticPr fontId="2"/>
  </si>
  <si>
    <t>性別ｺｰﾄﾞ</t>
    <rPh sb="0" eb="2">
      <t>セイベツ</t>
    </rPh>
    <phoneticPr fontId="2"/>
  </si>
  <si>
    <t>男:1</t>
    <rPh sb="0" eb="1">
      <t>オトコ</t>
    </rPh>
    <phoneticPr fontId="2"/>
  </si>
  <si>
    <t>コード</t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</si>
  <si>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</si>
  <si>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</si>
  <si>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個人所属地</t>
    <rPh sb="0" eb="2">
      <t>コジン</t>
    </rPh>
    <rPh sb="2" eb="4">
      <t>ショゾク</t>
    </rPh>
    <rPh sb="4" eb="5">
      <t>チ</t>
    </rPh>
    <phoneticPr fontId="2"/>
  </si>
  <si>
    <t>　　　　　　　　距離・高さ　　4ﾒｰﾄﾙ43 →　4m43</t>
    <rPh sb="8" eb="10">
      <t>キョリ</t>
    </rPh>
    <rPh sb="11" eb="12">
      <t>タカ</t>
    </rPh>
    <phoneticPr fontId="9"/>
  </si>
  <si>
    <t xml:space="preserve">                手動計時　　　10秒1   →　10.1      1分59秒0   →　1.59.0</t>
    <rPh sb="16" eb="18">
      <t>シュドウ</t>
    </rPh>
    <rPh sb="18" eb="20">
      <t>ケイジ</t>
    </rPh>
    <rPh sb="25" eb="26">
      <t>ビョウ</t>
    </rPh>
    <rPh sb="43" eb="44">
      <t>フン</t>
    </rPh>
    <rPh sb="46" eb="47">
      <t>ビョウ</t>
    </rPh>
    <phoneticPr fontId="9"/>
  </si>
  <si>
    <t>【入力例】　　　電気計時　　　10秒10　→　10.1　　　1分59秒00　→　1.59.00　　　15分30秒54　→　15.30.54</t>
    <rPh sb="8" eb="10">
      <t>デンキ</t>
    </rPh>
    <rPh sb="10" eb="12">
      <t>ケイジ</t>
    </rPh>
    <rPh sb="17" eb="18">
      <t>ビョウ</t>
    </rPh>
    <rPh sb="31" eb="32">
      <t>フン</t>
    </rPh>
    <rPh sb="34" eb="35">
      <t>ビョウ</t>
    </rPh>
    <rPh sb="52" eb="53">
      <t>フン</t>
    </rPh>
    <rPh sb="55" eb="56">
      <t>ビョウ</t>
    </rPh>
    <phoneticPr fontId="9"/>
  </si>
  <si>
    <t>2.01.00</t>
    <phoneticPr fontId="2"/>
  </si>
  <si>
    <t>所  属
ｺｰﾄﾞNo</t>
    <rPh sb="0" eb="1">
      <t>ショ</t>
    </rPh>
    <rPh sb="3" eb="4">
      <t>ゾク</t>
    </rPh>
    <phoneticPr fontId="2"/>
  </si>
  <si>
    <t>競技ｺｰﾄﾞ</t>
    <rPh sb="0" eb="2">
      <t>キョウギ</t>
    </rPh>
    <phoneticPr fontId="2"/>
  </si>
  <si>
    <t>男子100m</t>
    <rPh sb="0" eb="2">
      <t>ダンシ</t>
    </rPh>
    <phoneticPr fontId="2"/>
  </si>
  <si>
    <t>男子800m</t>
    <rPh sb="0" eb="2">
      <t>ダンシ</t>
    </rPh>
    <phoneticPr fontId="2"/>
  </si>
  <si>
    <t>男子4X100mR</t>
    <rPh sb="0" eb="2">
      <t>ダンシ</t>
    </rPh>
    <phoneticPr fontId="2"/>
  </si>
  <si>
    <t>ﾘﾚｰﾁｰﾑ</t>
    <phoneticPr fontId="2"/>
  </si>
  <si>
    <t>A</t>
    <phoneticPr fontId="2"/>
  </si>
  <si>
    <t>（１）所属ｺｰﾄﾞNo.</t>
    <rPh sb="3" eb="5">
      <t>ショゾク</t>
    </rPh>
    <phoneticPr fontId="2"/>
  </si>
  <si>
    <t>（２）No.</t>
    <phoneticPr fontId="2"/>
  </si>
  <si>
    <t>（３）氏名</t>
    <rPh sb="3" eb="5">
      <t>シメイ</t>
    </rPh>
    <phoneticPr fontId="2"/>
  </si>
  <si>
    <t>（４）ﾌﾘｶﾞﾅ</t>
    <phoneticPr fontId="2"/>
  </si>
  <si>
    <t>（１）</t>
    <phoneticPr fontId="2"/>
  </si>
  <si>
    <t>（２）</t>
    <phoneticPr fontId="2"/>
  </si>
  <si>
    <t>（３）</t>
    <phoneticPr fontId="2"/>
  </si>
  <si>
    <t>（４）</t>
    <phoneticPr fontId="2"/>
  </si>
  <si>
    <t>①半角ｶﾀｶﾅで入力して下さい。姓、名の間は必ず半角スペースを入れて下さい。</t>
    <rPh sb="1" eb="3">
      <t>ハンカク</t>
    </rPh>
    <rPh sb="8" eb="10">
      <t>ニュウリョク</t>
    </rPh>
    <rPh sb="12" eb="13">
      <t>クダ</t>
    </rPh>
    <rPh sb="16" eb="17">
      <t>セイ</t>
    </rPh>
    <rPh sb="18" eb="19">
      <t>ナ</t>
    </rPh>
    <rPh sb="20" eb="21">
      <t>アイダ</t>
    </rPh>
    <rPh sb="22" eb="23">
      <t>カナラ</t>
    </rPh>
    <rPh sb="24" eb="26">
      <t>ハンカク</t>
    </rPh>
    <rPh sb="31" eb="32">
      <t>イ</t>
    </rPh>
    <rPh sb="34" eb="35">
      <t>クダ</t>
    </rPh>
    <phoneticPr fontId="2"/>
  </si>
  <si>
    <t>①生年を半角数字で西暦で入力してください。</t>
    <rPh sb="1" eb="3">
      <t>セイネン</t>
    </rPh>
    <rPh sb="4" eb="6">
      <t>ハンカク</t>
    </rPh>
    <rPh sb="6" eb="8">
      <t>スウジ</t>
    </rPh>
    <rPh sb="9" eb="11">
      <t>セイレキ</t>
    </rPh>
    <rPh sb="12" eb="14">
      <t>ニュウリョク</t>
    </rPh>
    <phoneticPr fontId="2"/>
  </si>
  <si>
    <t>①選手の所属地をリストから選択してください。</t>
    <rPh sb="1" eb="3">
      <t>センシュ</t>
    </rPh>
    <rPh sb="4" eb="6">
      <t>ショゾク</t>
    </rPh>
    <rPh sb="6" eb="7">
      <t>チ</t>
    </rPh>
    <rPh sb="13" eb="15">
      <t>センタク</t>
    </rPh>
    <phoneticPr fontId="2"/>
  </si>
  <si>
    <t>※誤入力防止のため、直接入力はしないで下さい。</t>
    <rPh sb="1" eb="2">
      <t>ゴ</t>
    </rPh>
    <rPh sb="2" eb="4">
      <t>ニュウリョク</t>
    </rPh>
    <rPh sb="4" eb="6">
      <t>ボウシ</t>
    </rPh>
    <rPh sb="10" eb="12">
      <t>チョクセツ</t>
    </rPh>
    <rPh sb="12" eb="14">
      <t>ニュウリョク</t>
    </rPh>
    <rPh sb="19" eb="20">
      <t>クダ</t>
    </rPh>
    <phoneticPr fontId="9"/>
  </si>
  <si>
    <t>②半角数字と半角記号で入力してください。</t>
    <rPh sb="1" eb="3">
      <t>ハンカク</t>
    </rPh>
    <rPh sb="3" eb="5">
      <t>スウジ</t>
    </rPh>
    <rPh sb="6" eb="8">
      <t>ハンカク</t>
    </rPh>
    <rPh sb="8" eb="10">
      <t>キゴウ</t>
    </rPh>
    <rPh sb="11" eb="13">
      <t>ニュウリョク</t>
    </rPh>
    <phoneticPr fontId="9"/>
  </si>
  <si>
    <t>③以下の記入例で必ず入力してください。</t>
    <rPh sb="1" eb="3">
      <t>イカ</t>
    </rPh>
    <rPh sb="4" eb="6">
      <t>キニュウ</t>
    </rPh>
    <rPh sb="6" eb="7">
      <t>レイ</t>
    </rPh>
    <rPh sb="8" eb="9">
      <t>カナラ</t>
    </rPh>
    <rPh sb="10" eb="12">
      <t>ニュウリョク</t>
    </rPh>
    <phoneticPr fontId="9"/>
  </si>
  <si>
    <t>①リレーチームで複数エントリーする場合は、リストから選択し、&lt;A&gt;&lt;B&gt;&lt;C&gt;チーム分けしてください。</t>
    <rPh sb="8" eb="10">
      <t>フクスウ</t>
    </rPh>
    <rPh sb="17" eb="19">
      <t>バアイ</t>
    </rPh>
    <rPh sb="26" eb="28">
      <t>センタク</t>
    </rPh>
    <rPh sb="42" eb="43">
      <t>ワ</t>
    </rPh>
    <phoneticPr fontId="2"/>
  </si>
  <si>
    <t xml:space="preserve">   　黄色のセルに要項に示された参加料
　　　(1人分)を入力してください。</t>
    <rPh sb="4" eb="6">
      <t>キイロ</t>
    </rPh>
    <rPh sb="10" eb="12">
      <t>ヨウコウ</t>
    </rPh>
    <rPh sb="13" eb="14">
      <t>シメ</t>
    </rPh>
    <rPh sb="17" eb="20">
      <t>サンカリョウ</t>
    </rPh>
    <rPh sb="26" eb="28">
      <t>ニンブン</t>
    </rPh>
    <rPh sb="30" eb="32">
      <t>ニュウリョク</t>
    </rPh>
    <phoneticPr fontId="2"/>
  </si>
  <si>
    <t>※　自動計算しています</t>
    <rPh sb="2" eb="4">
      <t>ジドウ</t>
    </rPh>
    <rPh sb="4" eb="6">
      <t>ケイサン</t>
    </rPh>
    <phoneticPr fontId="2"/>
  </si>
  <si>
    <t>連番</t>
    <phoneticPr fontId="2"/>
  </si>
  <si>
    <t>③複数のﾁｰﾑが参加する場合,それぞれのチーム最高記録を入力してください。</t>
    <rPh sb="1" eb="3">
      <t>フクスウ</t>
    </rPh>
    <rPh sb="8" eb="10">
      <t>サンカ</t>
    </rPh>
    <rPh sb="12" eb="14">
      <t>バアイ</t>
    </rPh>
    <rPh sb="23" eb="25">
      <t>サイコウ</t>
    </rPh>
    <rPh sb="25" eb="27">
      <t>キロク</t>
    </rPh>
    <rPh sb="28" eb="30">
      <t>ニュウリョク</t>
    </rPh>
    <phoneticPr fontId="2"/>
  </si>
  <si>
    <r>
      <t>道北陸協記録会/競技会　</t>
    </r>
    <r>
      <rPr>
        <sz val="20"/>
        <color indexed="10"/>
        <rFont val="ＭＳ ゴシック"/>
        <family val="3"/>
        <charset val="128"/>
      </rPr>
      <t>大会申込みの注意</t>
    </r>
    <rPh sb="0" eb="2">
      <t>ドウホク</t>
    </rPh>
    <rPh sb="2" eb="4">
      <t>リクキョウ</t>
    </rPh>
    <rPh sb="4" eb="6">
      <t>キロク</t>
    </rPh>
    <rPh sb="6" eb="7">
      <t>カイ</t>
    </rPh>
    <rPh sb="8" eb="10">
      <t>キョウギ</t>
    </rPh>
    <rPh sb="10" eb="11">
      <t>カイ</t>
    </rPh>
    <rPh sb="12" eb="14">
      <t>タイカイ</t>
    </rPh>
    <rPh sb="14" eb="16">
      <t>モウシコ</t>
    </rPh>
    <rPh sb="18" eb="20">
      <t>チュウイ</t>
    </rPh>
    <phoneticPr fontId="9"/>
  </si>
  <si>
    <t>月日</t>
    <rPh sb="0" eb="2">
      <t>ガッピ</t>
    </rPh>
    <phoneticPr fontId="2"/>
  </si>
  <si>
    <t>ｼｰｽﾞﾝ・ﾍﾞｽﾄ</t>
  </si>
  <si>
    <t>ｼｰｽﾞﾝ・ﾍﾞｽﾄ</t>
    <phoneticPr fontId="2"/>
  </si>
  <si>
    <t>参加種目(リレー)</t>
    <rPh sb="0" eb="2">
      <t>サンカ</t>
    </rPh>
    <rPh sb="2" eb="4">
      <t>シュモク</t>
    </rPh>
    <phoneticPr fontId="2"/>
  </si>
  <si>
    <t>A</t>
  </si>
  <si>
    <t>B</t>
  </si>
  <si>
    <t>C</t>
  </si>
  <si>
    <t>男：女</t>
    <rPh sb="2" eb="3">
      <t>オンナ</t>
    </rPh>
    <phoneticPr fontId="2"/>
  </si>
  <si>
    <t>　大会参加の申込み方法は、コンピューター入力によるファイルの提出をお願いいたします。本大会は、ニシのコンピューターシステム（NANS21V）で実施され、大会準備にかかる作業の効率化のためご協力ください。下記の入力注意を参考にし、誤入力のないよう宜しくお願いいたします。</t>
    <rPh sb="3" eb="5">
      <t>サンカ</t>
    </rPh>
    <rPh sb="6" eb="8">
      <t>モウシコ</t>
    </rPh>
    <rPh sb="9" eb="11">
      <t>ホウホウ</t>
    </rPh>
    <rPh sb="20" eb="22">
      <t>ニュウリョク</t>
    </rPh>
    <rPh sb="30" eb="32">
      <t>テイシュツ</t>
    </rPh>
    <rPh sb="34" eb="35">
      <t>ネガ</t>
    </rPh>
    <rPh sb="42" eb="45">
      <t>ホンタイカイ</t>
    </rPh>
    <rPh sb="71" eb="73">
      <t>ジッシ</t>
    </rPh>
    <rPh sb="76" eb="78">
      <t>タイカイ</t>
    </rPh>
    <rPh sb="78" eb="80">
      <t>ジュンビ</t>
    </rPh>
    <rPh sb="84" eb="86">
      <t>サギョウ</t>
    </rPh>
    <rPh sb="87" eb="90">
      <t>コウリツカ</t>
    </rPh>
    <rPh sb="94" eb="96">
      <t>キョウリョク</t>
    </rPh>
    <rPh sb="101" eb="103">
      <t>カキ</t>
    </rPh>
    <rPh sb="104" eb="106">
      <t>ニュウリョク</t>
    </rPh>
    <rPh sb="106" eb="108">
      <t>チュウイ</t>
    </rPh>
    <rPh sb="109" eb="111">
      <t>サンコウ</t>
    </rPh>
    <rPh sb="114" eb="115">
      <t>ゴ</t>
    </rPh>
    <rPh sb="115" eb="117">
      <t>ニュウリョク</t>
    </rPh>
    <rPh sb="122" eb="123">
      <t>ヨロ</t>
    </rPh>
    <rPh sb="126" eb="127">
      <t>ネガ</t>
    </rPh>
    <phoneticPr fontId="9"/>
  </si>
  <si>
    <t>①道北陸協で割り当てられている団体(ﾁｰﾑ)は、その番号（ナンバーカード）を入力してください。</t>
    <rPh sb="1" eb="3">
      <t>ドウホク</t>
    </rPh>
    <rPh sb="3" eb="5">
      <t>リクキョウ</t>
    </rPh>
    <rPh sb="6" eb="7">
      <t>ワ</t>
    </rPh>
    <rPh sb="8" eb="9">
      <t>ア</t>
    </rPh>
    <rPh sb="15" eb="17">
      <t>ダンタイ</t>
    </rPh>
    <rPh sb="26" eb="28">
      <t>バンゴウ</t>
    </rPh>
    <rPh sb="38" eb="40">
      <t>ニュウリョク</t>
    </rPh>
    <phoneticPr fontId="9"/>
  </si>
  <si>
    <t>②道北陸協で割り当てられていない団体(ﾁｰﾑ)や個人は、空欄でお願いします。競技会当日貸与いたします。</t>
    <rPh sb="1" eb="3">
      <t>ドウホク</t>
    </rPh>
    <rPh sb="3" eb="5">
      <t>リクキョウ</t>
    </rPh>
    <rPh sb="6" eb="7">
      <t>ワ</t>
    </rPh>
    <rPh sb="8" eb="9">
      <t>ア</t>
    </rPh>
    <rPh sb="16" eb="18">
      <t>ダンタイ</t>
    </rPh>
    <rPh sb="24" eb="26">
      <t>コジン</t>
    </rPh>
    <rPh sb="28" eb="30">
      <t>クウラン</t>
    </rPh>
    <rPh sb="32" eb="33">
      <t>ネガ</t>
    </rPh>
    <rPh sb="38" eb="41">
      <t>キョウギカイ</t>
    </rPh>
    <rPh sb="41" eb="43">
      <t>トウジツ</t>
    </rPh>
    <rPh sb="43" eb="45">
      <t>タイヨ</t>
    </rPh>
    <phoneticPr fontId="9"/>
  </si>
  <si>
    <t>①氏名を全角にて入力して下さい。苗字と名前の間に全角１スペースを入れて下さい。</t>
    <rPh sb="1" eb="3">
      <t>シメイ</t>
    </rPh>
    <rPh sb="4" eb="6">
      <t>ゼンカク</t>
    </rPh>
    <rPh sb="8" eb="10">
      <t>ニュウリョク</t>
    </rPh>
    <rPh sb="12" eb="13">
      <t>クダ</t>
    </rPh>
    <rPh sb="16" eb="18">
      <t>ミョウジ</t>
    </rPh>
    <rPh sb="19" eb="21">
      <t>ナマエ</t>
    </rPh>
    <rPh sb="22" eb="23">
      <t>アイダ</t>
    </rPh>
    <rPh sb="24" eb="26">
      <t>ゼンカク</t>
    </rPh>
    <rPh sb="32" eb="33">
      <t>イ</t>
    </rPh>
    <rPh sb="35" eb="36">
      <t>クダ</t>
    </rPh>
    <phoneticPr fontId="2"/>
  </si>
  <si>
    <t>（５）</t>
  </si>
  <si>
    <t>①リストから男・女を選択してください。→性別に&lt;男&gt;or&lt;女&gt;が表示されます。</t>
    <rPh sb="6" eb="7">
      <t>オトコ</t>
    </rPh>
    <rPh sb="8" eb="9">
      <t>オンナ</t>
    </rPh>
    <rPh sb="10" eb="12">
      <t>センタク</t>
    </rPh>
    <rPh sb="20" eb="22">
      <t>セイベツ</t>
    </rPh>
    <rPh sb="24" eb="25">
      <t>オトコ</t>
    </rPh>
    <rPh sb="29" eb="30">
      <t>オンナ</t>
    </rPh>
    <rPh sb="32" eb="34">
      <t>ヒョウジ</t>
    </rPh>
    <phoneticPr fontId="2"/>
  </si>
  <si>
    <t>①リストより選択してください。</t>
    <rPh sb="6" eb="8">
      <t>センタク</t>
    </rPh>
    <phoneticPr fontId="9"/>
  </si>
  <si>
    <t>①学生は学年をリストから選択して下さい。必要ない場合は空欄でお願いします。</t>
    <rPh sb="1" eb="3">
      <t>ガクセイ</t>
    </rPh>
    <rPh sb="4" eb="6">
      <t>ガクネン</t>
    </rPh>
    <rPh sb="12" eb="14">
      <t>センタク</t>
    </rPh>
    <rPh sb="16" eb="17">
      <t>クダ</t>
    </rPh>
    <rPh sb="20" eb="22">
      <t>ヒツヨウ</t>
    </rPh>
    <rPh sb="24" eb="26">
      <t>バアイ</t>
    </rPh>
    <rPh sb="27" eb="29">
      <t>クウラン</t>
    </rPh>
    <rPh sb="31" eb="32">
      <t>ネガ</t>
    </rPh>
    <phoneticPr fontId="2"/>
  </si>
  <si>
    <t>（８）</t>
  </si>
  <si>
    <t>（９）</t>
  </si>
  <si>
    <t>（１０）</t>
  </si>
  <si>
    <t>　①生まれ月（1～12），生まれ日（01～31）を入力してください</t>
    <rPh sb="2" eb="3">
      <t>ウ</t>
    </rPh>
    <rPh sb="5" eb="6">
      <t>ツキ</t>
    </rPh>
    <rPh sb="13" eb="14">
      <t>ウ</t>
    </rPh>
    <rPh sb="16" eb="17">
      <t>ヒ</t>
    </rPh>
    <rPh sb="25" eb="27">
      <t>ニュウリョク</t>
    </rPh>
    <phoneticPr fontId="2"/>
  </si>
  <si>
    <t>　【入力例】　１月１日生まれ（101） １１月４日生まれ（1104）</t>
    <rPh sb="2" eb="5">
      <t>ニュウリョクレイ</t>
    </rPh>
    <rPh sb="8" eb="9">
      <t>ガツ</t>
    </rPh>
    <rPh sb="10" eb="11">
      <t>ニチ</t>
    </rPh>
    <rPh sb="11" eb="12">
      <t>ウ</t>
    </rPh>
    <rPh sb="22" eb="23">
      <t>ガツ</t>
    </rPh>
    <rPh sb="24" eb="25">
      <t>ニチ</t>
    </rPh>
    <rPh sb="25" eb="26">
      <t>ウ</t>
    </rPh>
    <phoneticPr fontId="2"/>
  </si>
  <si>
    <t>（１１）</t>
  </si>
  <si>
    <t>①参加種目をリストから選択してください。→参加種目に表示されます。</t>
    <rPh sb="1" eb="3">
      <t>サンカ</t>
    </rPh>
    <rPh sb="3" eb="5">
      <t>シュモク</t>
    </rPh>
    <rPh sb="11" eb="13">
      <t>センタク</t>
    </rPh>
    <rPh sb="21" eb="23">
      <t>サンカ</t>
    </rPh>
    <rPh sb="23" eb="25">
      <t>シュモク</t>
    </rPh>
    <rPh sb="26" eb="28">
      <t>ヒョウジ</t>
    </rPh>
    <phoneticPr fontId="2"/>
  </si>
  <si>
    <t>ｼｰｽﾞﾝ･ﾍﾞｽﾄ</t>
  </si>
  <si>
    <t>ｼｰｽﾞﾝ･ﾍﾞｽﾄ</t>
    <phoneticPr fontId="2"/>
  </si>
  <si>
    <t>①今季ベスト記録で番組編成しますので、必ず入力してください。（第１戦は，昨季のベストを入力）</t>
    <rPh sb="1" eb="3">
      <t>コンキ</t>
    </rPh>
    <rPh sb="6" eb="8">
      <t>キロク</t>
    </rPh>
    <rPh sb="9" eb="11">
      <t>バングミ</t>
    </rPh>
    <rPh sb="11" eb="13">
      <t>ヘンセイ</t>
    </rPh>
    <rPh sb="19" eb="20">
      <t>カナラ</t>
    </rPh>
    <rPh sb="21" eb="23">
      <t>ニュウリョク</t>
    </rPh>
    <rPh sb="31" eb="32">
      <t>ダイ</t>
    </rPh>
    <rPh sb="33" eb="34">
      <t>セン</t>
    </rPh>
    <rPh sb="36" eb="38">
      <t>サクキ</t>
    </rPh>
    <rPh sb="43" eb="45">
      <t>ニュウリョク</t>
    </rPh>
    <phoneticPr fontId="2"/>
  </si>
  <si>
    <t>②1チームの場合は、入力しないでください</t>
    <rPh sb="6" eb="8">
      <t>バアイ</t>
    </rPh>
    <rPh sb="10" eb="12">
      <t>ニュウリョク</t>
    </rPh>
    <phoneticPr fontId="2"/>
  </si>
  <si>
    <t>参加人数</t>
    <rPh sb="0" eb="2">
      <t>サンカ</t>
    </rPh>
    <rPh sb="2" eb="3">
      <t>ニン</t>
    </rPh>
    <rPh sb="3" eb="4">
      <t>スウ</t>
    </rPh>
    <phoneticPr fontId="2"/>
  </si>
  <si>
    <t>参加人数</t>
    <rPh sb="0" eb="2">
      <t>サンカ</t>
    </rPh>
    <rPh sb="2" eb="4">
      <t>ニンズウ</t>
    </rPh>
    <phoneticPr fontId="2"/>
  </si>
  <si>
    <t>No</t>
    <phoneticPr fontId="2"/>
  </si>
  <si>
    <t>個人登録地</t>
    <rPh sb="0" eb="2">
      <t>コジン</t>
    </rPh>
    <rPh sb="2" eb="4">
      <t>トウロク</t>
    </rPh>
    <rPh sb="4" eb="5">
      <t>ゾクチ</t>
    </rPh>
    <phoneticPr fontId="2"/>
  </si>
  <si>
    <r>
      <rPr>
        <b/>
        <sz val="16"/>
        <color indexed="10"/>
        <rFont val="ＭＳ Ｐゴシック"/>
        <family val="3"/>
        <charset val="128"/>
      </rPr>
      <t>申込一覧</t>
    </r>
    <r>
      <rPr>
        <sz val="16"/>
        <color indexed="10"/>
        <rFont val="ＭＳ Ｐゴシック"/>
        <family val="3"/>
        <charset val="128"/>
      </rPr>
      <t>【男女兼用です】（入力方法を再確認してください）</t>
    </r>
    <rPh sb="0" eb="2">
      <t>モウシコミ</t>
    </rPh>
    <rPh sb="2" eb="4">
      <t>イチラン</t>
    </rPh>
    <rPh sb="5" eb="7">
      <t>ダンジョ</t>
    </rPh>
    <rPh sb="7" eb="9">
      <t>ケンヨウ</t>
    </rPh>
    <rPh sb="13" eb="15">
      <t>ニュウリョク</t>
    </rPh>
    <rPh sb="15" eb="17">
      <t>ホウホウ</t>
    </rPh>
    <rPh sb="18" eb="21">
      <t>サイカクニン</t>
    </rPh>
    <phoneticPr fontId="2"/>
  </si>
  <si>
    <t>←このセルには直接打ち込まない</t>
    <rPh sb="7" eb="9">
      <t>チョクセツ</t>
    </rPh>
    <rPh sb="9" eb="10">
      <t>ウ</t>
    </rPh>
    <rPh sb="11" eb="12">
      <t>コ</t>
    </rPh>
    <phoneticPr fontId="2"/>
  </si>
  <si>
    <t>旭川AC</t>
    <rPh sb="0" eb="2">
      <t>アサヒカワ</t>
    </rPh>
    <phoneticPr fontId="2"/>
  </si>
  <si>
    <t>男子6年100m</t>
  </si>
  <si>
    <t>男子6年1500m</t>
  </si>
  <si>
    <t>男子6年80mH(0.700m)</t>
  </si>
  <si>
    <t>男子6年4×100mR</t>
  </si>
  <si>
    <t>男子6年走高跳</t>
  </si>
  <si>
    <t>男子6年走幅跳</t>
  </si>
  <si>
    <t>男子6年砲丸投(2.721kg)</t>
  </si>
  <si>
    <t>男子5年100m</t>
  </si>
  <si>
    <t>男子5年1500m</t>
  </si>
  <si>
    <t>男子5年80mH(0.700m)</t>
  </si>
  <si>
    <t>男子5年4×100mR</t>
  </si>
  <si>
    <t>男子5年走高跳</t>
  </si>
  <si>
    <t>男子5年走幅跳</t>
  </si>
  <si>
    <t>男子4年100m</t>
  </si>
  <si>
    <t>男子4年800m</t>
  </si>
  <si>
    <t>男子4年4×100mR</t>
  </si>
  <si>
    <t>男子4年走幅跳</t>
  </si>
  <si>
    <t>女子6年100m</t>
  </si>
  <si>
    <t>女子6年800m</t>
  </si>
  <si>
    <t>女子6年80mH(0.700m)</t>
  </si>
  <si>
    <t>女子6年4×100mR</t>
  </si>
  <si>
    <t>女子6年走高跳</t>
  </si>
  <si>
    <t>女子6年走幅跳</t>
  </si>
  <si>
    <t>女子6年砲丸投(2.721kg)</t>
  </si>
  <si>
    <t>女子5年100m</t>
  </si>
  <si>
    <t>女子5年800m</t>
  </si>
  <si>
    <t>女子5年80mH(0.700m)</t>
  </si>
  <si>
    <t>女子5年4×100mR</t>
  </si>
  <si>
    <t>女子5年走高跳</t>
  </si>
  <si>
    <t>女子5年走幅跳</t>
  </si>
  <si>
    <t>女子4年100m</t>
  </si>
  <si>
    <t>女子4年800m</t>
  </si>
  <si>
    <t>女子4年4×100mR</t>
  </si>
  <si>
    <t>女子4年走幅跳</t>
  </si>
  <si>
    <t>女子3年100m</t>
  </si>
  <si>
    <t>女子3年800m</t>
  </si>
  <si>
    <t>旭川神居東陸上少年団</t>
  </si>
  <si>
    <t>男子6年ジャベリックボール投</t>
  </si>
  <si>
    <t>男子5年ジャベリックボール投</t>
  </si>
  <si>
    <t>女子6年ジャベリックボール投</t>
  </si>
  <si>
    <t>女子5年ジャベリックボール投</t>
  </si>
  <si>
    <t>男子3年100m</t>
    <rPh sb="0" eb="2">
      <t>ダンシ</t>
    </rPh>
    <rPh sb="3" eb="4">
      <t>ネン</t>
    </rPh>
    <phoneticPr fontId="2"/>
  </si>
  <si>
    <t>男子4年800m</t>
    <rPh sb="0" eb="2">
      <t>ダンシ</t>
    </rPh>
    <rPh sb="3" eb="4">
      <t>ネン</t>
    </rPh>
    <phoneticPr fontId="2"/>
  </si>
  <si>
    <t>男子5年
4X100mR</t>
    <rPh sb="0" eb="2">
      <t>ダンシ</t>
    </rPh>
    <rPh sb="3" eb="4">
      <t>ネン</t>
    </rPh>
    <phoneticPr fontId="2"/>
  </si>
  <si>
    <t>ﾄﾞｳﾎｸ ﾀﾛｳ</t>
    <phoneticPr fontId="2"/>
  </si>
  <si>
    <t>羽幌Jr.RC</t>
  </si>
  <si>
    <t>男子4年ジャベリックボール投</t>
  </si>
  <si>
    <t>女子4年ジャベリックボール投</t>
  </si>
  <si>
    <t>男子3年ジャベリックボール投</t>
    <phoneticPr fontId="2"/>
  </si>
  <si>
    <t>女子3年ジャベリックボール投</t>
  </si>
  <si>
    <t>参加種目3</t>
    <rPh sb="0" eb="2">
      <t>サンカ</t>
    </rPh>
    <rPh sb="2" eb="4">
      <t>シュモク</t>
    </rPh>
    <phoneticPr fontId="2"/>
  </si>
  <si>
    <t>混合5.6年
4X100mR</t>
    <rPh sb="0" eb="2">
      <t>コンゴウ</t>
    </rPh>
    <rPh sb="5" eb="6">
      <t>ネン</t>
    </rPh>
    <phoneticPr fontId="2"/>
  </si>
  <si>
    <t>旭川神居伊の沢XC</t>
    <rPh sb="0" eb="2">
      <t>アサヒカワ</t>
    </rPh>
    <rPh sb="2" eb="4">
      <t>カムイ</t>
    </rPh>
    <rPh sb="4" eb="5">
      <t>イ</t>
    </rPh>
    <rPh sb="6" eb="7">
      <t>サワ</t>
    </rPh>
    <phoneticPr fontId="2"/>
  </si>
  <si>
    <t>北柔会</t>
    <rPh sb="0" eb="1">
      <t>キタ</t>
    </rPh>
    <rPh sb="1" eb="2">
      <t>ジュウ</t>
    </rPh>
    <rPh sb="2" eb="3">
      <t>カイ</t>
    </rPh>
    <phoneticPr fontId="2"/>
  </si>
  <si>
    <t>旭川ＡＣ</t>
  </si>
  <si>
    <t>留萌ＡＣ</t>
  </si>
  <si>
    <t>なよろＪＡＣ</t>
  </si>
  <si>
    <t>士別南小</t>
  </si>
  <si>
    <t>剣淵小</t>
  </si>
  <si>
    <t>旭川愛宕東小</t>
  </si>
  <si>
    <t>幌加内小</t>
  </si>
  <si>
    <t>RyukokuAC</t>
  </si>
  <si>
    <t>旭川近文小</t>
  </si>
  <si>
    <t>旭川東光スポーツ少年団</t>
  </si>
  <si>
    <t>枝幸目梨泊小</t>
  </si>
  <si>
    <t>旭川愛宕ＡＣ</t>
  </si>
  <si>
    <t>東川XC</t>
  </si>
  <si>
    <t>TRC.</t>
    <phoneticPr fontId="2"/>
  </si>
  <si>
    <t>枝幸陸上クラブ</t>
    <phoneticPr fontId="2"/>
  </si>
  <si>
    <t>競技者名英字</t>
  </si>
  <si>
    <t>国籍</t>
  </si>
  <si>
    <t>DOHOKU Taro</t>
    <phoneticPr fontId="2"/>
  </si>
  <si>
    <t>JPN</t>
    <phoneticPr fontId="2"/>
  </si>
  <si>
    <t>DOHOKU Taro</t>
  </si>
  <si>
    <t>（６）</t>
  </si>
  <si>
    <t>（７）</t>
  </si>
  <si>
    <t>（１２）</t>
  </si>
  <si>
    <t>（１３）</t>
    <phoneticPr fontId="2"/>
  </si>
  <si>
    <r>
      <t>②所属コード一覧にない場合「</t>
    </r>
    <r>
      <rPr>
        <sz val="10"/>
        <color indexed="10"/>
        <rFont val="ＭＳ ゴシック"/>
        <family val="3"/>
        <charset val="128"/>
      </rPr>
      <t>その他</t>
    </r>
    <r>
      <rPr>
        <sz val="10"/>
        <rFont val="ＭＳ ゴシック"/>
        <family val="3"/>
        <charset val="128"/>
      </rPr>
      <t>」を選択してください。</t>
    </r>
    <rPh sb="1" eb="3">
      <t>ショゾク</t>
    </rPh>
    <rPh sb="6" eb="8">
      <t>イチラン</t>
    </rPh>
    <rPh sb="11" eb="13">
      <t>バアイ</t>
    </rPh>
    <rPh sb="16" eb="17">
      <t>タ</t>
    </rPh>
    <rPh sb="19" eb="21">
      <t>センタク</t>
    </rPh>
    <phoneticPr fontId="9"/>
  </si>
  <si>
    <t>　【入力例】　室蘭　太朗　　　　佐々木　翔　　　森　稔　　　佐藤　栞　　　小山田　さおり　</t>
    <rPh sb="2" eb="5">
      <t>ニュウリョクレイ</t>
    </rPh>
    <rPh sb="7" eb="9">
      <t>ムロラン</t>
    </rPh>
    <rPh sb="10" eb="12">
      <t>タロウ</t>
    </rPh>
    <rPh sb="16" eb="19">
      <t>ササキ</t>
    </rPh>
    <rPh sb="20" eb="21">
      <t>ショウ</t>
    </rPh>
    <rPh sb="24" eb="25">
      <t>モリ</t>
    </rPh>
    <rPh sb="26" eb="27">
      <t>ミノル</t>
    </rPh>
    <rPh sb="30" eb="32">
      <t>サトウ</t>
    </rPh>
    <rPh sb="33" eb="34">
      <t>シオリ</t>
    </rPh>
    <rPh sb="37" eb="40">
      <t>オヤマダ</t>
    </rPh>
    <phoneticPr fontId="2"/>
  </si>
  <si>
    <t>　【入力例】　ﾑﾛﾗﾝ ﾀﾛｳ　　ｵﾔﾏﾀﾞ ｻｵﾘ</t>
    <rPh sb="2" eb="5">
      <t>ニュウリョクレイ</t>
    </rPh>
    <phoneticPr fontId="2"/>
  </si>
  <si>
    <t>（５）ﾌﾘｶﾞﾅ</t>
    <phoneticPr fontId="2"/>
  </si>
  <si>
    <t>①半角で苗字は大文字、なまえは最初は大文字続いて小文字で入力して下さい。姓、名の間は必ず半角スペースを入れて下さい。</t>
    <rPh sb="1" eb="3">
      <t>ハンカク</t>
    </rPh>
    <rPh sb="4" eb="6">
      <t>ミョウジ</t>
    </rPh>
    <rPh sb="7" eb="10">
      <t>オオモジ</t>
    </rPh>
    <rPh sb="15" eb="17">
      <t>サイショ</t>
    </rPh>
    <rPh sb="18" eb="21">
      <t>オオモジ</t>
    </rPh>
    <rPh sb="21" eb="22">
      <t>ツヅ</t>
    </rPh>
    <rPh sb="24" eb="27">
      <t>コモジ</t>
    </rPh>
    <rPh sb="28" eb="30">
      <t>ニュウリョク</t>
    </rPh>
    <rPh sb="32" eb="33">
      <t>クダ</t>
    </rPh>
    <rPh sb="36" eb="37">
      <t>セイ</t>
    </rPh>
    <rPh sb="38" eb="39">
      <t>ナ</t>
    </rPh>
    <rPh sb="40" eb="41">
      <t>アイダ</t>
    </rPh>
    <rPh sb="42" eb="43">
      <t>カナラ</t>
    </rPh>
    <rPh sb="44" eb="46">
      <t>ハンカク</t>
    </rPh>
    <rPh sb="51" eb="52">
      <t>イ</t>
    </rPh>
    <rPh sb="54" eb="55">
      <t>クダ</t>
    </rPh>
    <phoneticPr fontId="2"/>
  </si>
  <si>
    <t>　【入力例】　MIRORA Taro　　OYAMADA Saori</t>
    <rPh sb="2" eb="5">
      <t>ニュウリョクレイ</t>
    </rPh>
    <phoneticPr fontId="2"/>
  </si>
  <si>
    <t>（６）性別ｺｰﾄﾞ</t>
    <rPh sb="3" eb="5">
      <t>セイベツ</t>
    </rPh>
    <phoneticPr fontId="2"/>
  </si>
  <si>
    <t>（７）学年</t>
    <rPh sb="3" eb="5">
      <t>ガクネン</t>
    </rPh>
    <phoneticPr fontId="2"/>
  </si>
  <si>
    <r>
      <t>②中学生でクラブチーム所属の場合は、学年の前に&lt;</t>
    </r>
    <r>
      <rPr>
        <sz val="10"/>
        <color indexed="10"/>
        <rFont val="ＭＳ ゴシック"/>
        <family val="3"/>
        <charset val="128"/>
      </rPr>
      <t>J_</t>
    </r>
    <r>
      <rPr>
        <sz val="10"/>
        <rFont val="ＭＳ ゴシック"/>
        <family val="3"/>
        <charset val="128"/>
      </rPr>
      <t>&gt;がつきます。</t>
    </r>
    <phoneticPr fontId="2"/>
  </si>
  <si>
    <r>
      <t>③大学生で大学院の場合は〈</t>
    </r>
    <r>
      <rPr>
        <sz val="10"/>
        <color indexed="10"/>
        <rFont val="ＭＳ ゴシック"/>
        <family val="3"/>
        <charset val="128"/>
      </rPr>
      <t>M_,D_</t>
    </r>
    <r>
      <rPr>
        <sz val="10"/>
        <rFont val="ＭＳ ゴシック"/>
        <family val="3"/>
        <charset val="128"/>
      </rPr>
      <t>〉がつきます。</t>
    </r>
    <rPh sb="1" eb="4">
      <t>ダイガクセイ</t>
    </rPh>
    <rPh sb="5" eb="8">
      <t>ダイガクイン</t>
    </rPh>
    <rPh sb="9" eb="11">
      <t>バアイ</t>
    </rPh>
    <phoneticPr fontId="2"/>
  </si>
  <si>
    <t>（８）生年</t>
    <rPh sb="3" eb="5">
      <t>セイネン</t>
    </rPh>
    <phoneticPr fontId="2"/>
  </si>
  <si>
    <t>（９）月日</t>
    <rPh sb="3" eb="5">
      <t>ガッピ</t>
    </rPh>
    <phoneticPr fontId="2"/>
  </si>
  <si>
    <t>（１０）個人所属地</t>
    <rPh sb="4" eb="6">
      <t>コジン</t>
    </rPh>
    <rPh sb="6" eb="8">
      <t>ショゾク</t>
    </rPh>
    <rPh sb="8" eb="9">
      <t>チ</t>
    </rPh>
    <phoneticPr fontId="2"/>
  </si>
  <si>
    <t>（１１）参加種目</t>
    <rPh sb="4" eb="8">
      <t>サンカシュモク</t>
    </rPh>
    <phoneticPr fontId="2"/>
  </si>
  <si>
    <t>（１２）シーズン・ベスト</t>
    <phoneticPr fontId="2"/>
  </si>
  <si>
    <t>（１３）リレー複数チーム参加の場合</t>
    <rPh sb="7" eb="9">
      <t>フクスウ</t>
    </rPh>
    <rPh sb="12" eb="14">
      <t>サンカ</t>
    </rPh>
    <rPh sb="15" eb="17">
      <t>バアイ</t>
    </rPh>
    <phoneticPr fontId="2"/>
  </si>
  <si>
    <t>男子3年100m</t>
    <phoneticPr fontId="2"/>
  </si>
  <si>
    <t>男子3年800m</t>
    <phoneticPr fontId="2"/>
  </si>
  <si>
    <t>男子6年コンバインドA</t>
    <rPh sb="0" eb="2">
      <t>ダンシ</t>
    </rPh>
    <rPh sb="3" eb="4">
      <t>ネン</t>
    </rPh>
    <phoneticPr fontId="2"/>
  </si>
  <si>
    <t>男子6年コンバインドB</t>
    <rPh sb="0" eb="2">
      <t>ダンシ</t>
    </rPh>
    <rPh sb="3" eb="4">
      <t>ネン</t>
    </rPh>
    <phoneticPr fontId="2"/>
  </si>
  <si>
    <t>女子6年コンバインドA</t>
    <rPh sb="0" eb="2">
      <t>ジョシ</t>
    </rPh>
    <rPh sb="3" eb="4">
      <t>ネン</t>
    </rPh>
    <phoneticPr fontId="2"/>
  </si>
  <si>
    <t>女子6年コンバインドB</t>
    <rPh sb="0" eb="2">
      <t>ジョシ</t>
    </rPh>
    <rPh sb="3" eb="4">
      <t>ネン</t>
    </rPh>
    <phoneticPr fontId="2"/>
  </si>
  <si>
    <t>男女混合6年4×100mR</t>
    <rPh sb="0" eb="2">
      <t>ダンジョ</t>
    </rPh>
    <rPh sb="2" eb="4">
      <t>コンゴウ</t>
    </rPh>
    <rPh sb="5" eb="6">
      <t>ネン</t>
    </rPh>
    <phoneticPr fontId="2"/>
  </si>
  <si>
    <t>国籍</t>
    <rPh sb="0" eb="2">
      <t>コクセキ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</si>
</sst>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3" formatCode="00"/>
    <numFmt numFmtId="186" formatCode="m/d;@"/>
    <numFmt numFmtId="187" formatCode="#,##0;&quot;¥&quot;&quot;¥&quot;&quot;¥&quot;\!\!\!\-#,##0;&quot;-&quot;"/>
    <numFmt numFmtId="188" formatCode="_(&quot;¥&quot;* #,##0_);_(&quot;¥&quot;* \(#,##0\);_(&quot;¥&quot;* &quot;-&quot;??_);_(@_)"/>
  </numFmts>
  <fonts count="4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20"/>
      <name val="ＭＳ ゴシック"/>
      <family val="3"/>
      <charset val="128"/>
    </font>
    <font>
      <sz val="20"/>
      <color indexed="10"/>
      <name val="ＭＳ ゴシック"/>
      <family val="3"/>
      <charset val="128"/>
    </font>
    <font>
      <sz val="6"/>
      <name val="ＭＳ 明朝"/>
      <family val="1"/>
      <charset val="128"/>
    </font>
    <font>
      <b/>
      <sz val="16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b/>
      <sz val="14"/>
      <color indexed="12"/>
      <name val="ＭＳ ゴシック"/>
      <family val="3"/>
      <charset val="128"/>
    </font>
    <font>
      <b/>
      <sz val="10"/>
      <color indexed="60"/>
      <name val="ＭＳ ゴシック"/>
      <family val="3"/>
      <charset val="128"/>
    </font>
    <font>
      <sz val="12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0"/>
      <name val="Arial"/>
      <family val="2"/>
    </font>
    <font>
      <sz val="9"/>
      <color indexed="81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10"/>
      <color indexed="3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26"/>
      <color rgb="FFFF0000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0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 diagonalDown="1"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double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Down="1"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187" fontId="19" fillId="0" borderId="0" applyFill="0" applyBorder="0" applyAlignment="0"/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17" fillId="0" borderId="0"/>
    <xf numFmtId="0" fontId="30" fillId="0" borderId="0" applyNumberFormat="0" applyFill="0" applyBorder="0" applyAlignment="0" applyProtection="0">
      <alignment vertical="top"/>
      <protection locked="0"/>
    </xf>
    <xf numFmtId="188" fontId="5" fillId="2" borderId="3" applyFont="0" applyFill="0" applyBorder="0" applyAlignment="0" applyProtection="0"/>
    <xf numFmtId="0" fontId="29" fillId="0" borderId="0">
      <alignment vertical="center"/>
    </xf>
  </cellStyleXfs>
  <cellXfs count="24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4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4" xfId="0" quotePrefix="1" applyFont="1" applyBorder="1">
      <alignment vertical="center"/>
    </xf>
    <xf numFmtId="0" fontId="6" fillId="0" borderId="0" xfId="0" applyFont="1" applyFill="1" applyBorder="1">
      <alignment vertical="center"/>
    </xf>
    <xf numFmtId="183" fontId="5" fillId="0" borderId="4" xfId="0" applyNumberFormat="1" applyFont="1" applyBorder="1">
      <alignment vertical="center"/>
    </xf>
    <xf numFmtId="0" fontId="0" fillId="0" borderId="4" xfId="0" applyBorder="1">
      <alignment vertical="center"/>
    </xf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Border="1" applyAlignment="1">
      <alignment horizontal="left" vertical="center" wrapText="1"/>
    </xf>
    <xf numFmtId="0" fontId="10" fillId="0" borderId="0" xfId="0" applyFont="1" applyAlignment="1"/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3" fillId="0" borderId="0" xfId="0" applyFont="1" applyBorder="1" applyAlignment="1">
      <alignment horizontal="left" vertical="top" wrapText="1"/>
    </xf>
    <xf numFmtId="0" fontId="29" fillId="0" borderId="5" xfId="7" applyBorder="1" applyAlignment="1">
      <alignment horizontal="center" vertical="center"/>
    </xf>
    <xf numFmtId="0" fontId="29" fillId="0" borderId="0" xfId="7">
      <alignment vertical="center"/>
    </xf>
    <xf numFmtId="0" fontId="16" fillId="0" borderId="0" xfId="7" applyFont="1">
      <alignment vertical="center"/>
    </xf>
    <xf numFmtId="0" fontId="29" fillId="0" borderId="0" xfId="7" applyAlignment="1"/>
    <xf numFmtId="0" fontId="14" fillId="0" borderId="0" xfId="7" applyFont="1" applyAlignment="1"/>
    <xf numFmtId="0" fontId="29" fillId="0" borderId="4" xfId="7" applyBorder="1" applyAlignment="1">
      <alignment horizontal="center" vertical="center"/>
    </xf>
    <xf numFmtId="0" fontId="29" fillId="0" borderId="4" xfId="7" applyBorder="1" applyAlignment="1">
      <alignment vertical="center" shrinkToFit="1"/>
    </xf>
    <xf numFmtId="0" fontId="29" fillId="0" borderId="6" xfId="7" applyBorder="1">
      <alignment vertical="center"/>
    </xf>
    <xf numFmtId="0" fontId="29" fillId="0" borderId="7" xfId="7" applyBorder="1">
      <alignment vertical="center"/>
    </xf>
    <xf numFmtId="0" fontId="29" fillId="0" borderId="7" xfId="7" applyBorder="1" applyAlignment="1">
      <alignment horizontal="center" vertical="center"/>
    </xf>
    <xf numFmtId="0" fontId="29" fillId="0" borderId="8" xfId="7" applyBorder="1" applyAlignment="1">
      <alignment horizontal="center" vertical="center"/>
    </xf>
    <xf numFmtId="0" fontId="29" fillId="0" borderId="9" xfId="7" applyBorder="1">
      <alignment vertical="center"/>
    </xf>
    <xf numFmtId="0" fontId="29" fillId="0" borderId="10" xfId="7" applyBorder="1" applyAlignment="1">
      <alignment vertical="center"/>
    </xf>
    <xf numFmtId="0" fontId="29" fillId="0" borderId="11" xfId="7" applyBorder="1">
      <alignment vertical="center"/>
    </xf>
    <xf numFmtId="0" fontId="29" fillId="3" borderId="11" xfId="7" applyFill="1" applyBorder="1">
      <alignment vertical="center"/>
    </xf>
    <xf numFmtId="0" fontId="29" fillId="0" borderId="12" xfId="7" applyFill="1" applyBorder="1">
      <alignment vertical="center"/>
    </xf>
    <xf numFmtId="0" fontId="29" fillId="0" borderId="13" xfId="7" applyBorder="1" applyAlignment="1">
      <alignment vertical="center"/>
    </xf>
    <xf numFmtId="0" fontId="29" fillId="0" borderId="14" xfId="7" applyBorder="1">
      <alignment vertical="center"/>
    </xf>
    <xf numFmtId="0" fontId="29" fillId="4" borderId="14" xfId="7" applyFill="1" applyBorder="1">
      <alignment vertical="center"/>
    </xf>
    <xf numFmtId="0" fontId="29" fillId="0" borderId="15" xfId="7" applyFill="1" applyBorder="1">
      <alignment vertical="center"/>
    </xf>
    <xf numFmtId="0" fontId="29" fillId="0" borderId="16" xfId="7" applyBorder="1">
      <alignment vertical="center"/>
    </xf>
    <xf numFmtId="0" fontId="29" fillId="0" borderId="17" xfId="7" applyBorder="1">
      <alignment vertical="center"/>
    </xf>
    <xf numFmtId="0" fontId="29" fillId="4" borderId="17" xfId="7" applyFill="1" applyBorder="1">
      <alignment vertical="center"/>
    </xf>
    <xf numFmtId="0" fontId="29" fillId="0" borderId="18" xfId="7" applyFill="1" applyBorder="1">
      <alignment vertical="center"/>
    </xf>
    <xf numFmtId="0" fontId="29" fillId="0" borderId="3" xfId="7" applyBorder="1">
      <alignment vertical="center"/>
    </xf>
    <xf numFmtId="0" fontId="29" fillId="0" borderId="19" xfId="7" applyBorder="1" applyAlignment="1">
      <alignment vertical="center" textRotation="255"/>
    </xf>
    <xf numFmtId="0" fontId="29" fillId="0" borderId="19" xfId="7" applyBorder="1">
      <alignment vertical="center"/>
    </xf>
    <xf numFmtId="0" fontId="29" fillId="0" borderId="0" xfId="7" applyBorder="1" applyAlignment="1">
      <alignment vertical="center" textRotation="255"/>
    </xf>
    <xf numFmtId="0" fontId="29" fillId="0" borderId="0" xfId="7" applyBorder="1">
      <alignment vertical="center"/>
    </xf>
    <xf numFmtId="0" fontId="29" fillId="0" borderId="20" xfId="7" applyBorder="1" applyAlignment="1">
      <alignment horizontal="center" vertical="center"/>
    </xf>
    <xf numFmtId="56" fontId="29" fillId="0" borderId="21" xfId="7" applyNumberFormat="1" applyBorder="1" applyAlignment="1">
      <alignment horizontal="center" vertical="center"/>
    </xf>
    <xf numFmtId="0" fontId="29" fillId="0" borderId="22" xfId="7" applyBorder="1" applyAlignment="1">
      <alignment vertical="center"/>
    </xf>
    <xf numFmtId="0" fontId="29" fillId="0" borderId="0" xfId="7" applyBorder="1" applyAlignment="1">
      <alignment horizontal="center" vertical="center"/>
    </xf>
    <xf numFmtId="49" fontId="22" fillId="5" borderId="0" xfId="0" applyNumberFormat="1" applyFont="1" applyFill="1" applyBorder="1" applyAlignment="1">
      <alignment horizontal="center" vertical="center" shrinkToFit="1"/>
    </xf>
    <xf numFmtId="49" fontId="21" fillId="6" borderId="0" xfId="0" applyNumberFormat="1" applyFont="1" applyFill="1" applyBorder="1">
      <alignment vertical="center"/>
    </xf>
    <xf numFmtId="0" fontId="5" fillId="0" borderId="23" xfId="0" applyFont="1" applyBorder="1">
      <alignment vertical="center"/>
    </xf>
    <xf numFmtId="0" fontId="23" fillId="0" borderId="0" xfId="0" quotePrefix="1" applyFont="1" applyAlignment="1">
      <alignment horizontal="center" vertical="center"/>
    </xf>
    <xf numFmtId="0" fontId="14" fillId="0" borderId="4" xfId="0" applyFont="1" applyBorder="1" applyProtection="1">
      <alignment vertical="center"/>
      <protection locked="0"/>
    </xf>
    <xf numFmtId="0" fontId="14" fillId="0" borderId="24" xfId="0" applyFont="1" applyBorder="1" applyProtection="1">
      <alignment vertical="center"/>
      <protection locked="0"/>
    </xf>
    <xf numFmtId="0" fontId="14" fillId="0" borderId="0" xfId="0" applyFont="1" applyBorder="1" applyProtection="1">
      <alignment vertical="center"/>
      <protection locked="0"/>
    </xf>
    <xf numFmtId="0" fontId="21" fillId="9" borderId="4" xfId="0" applyFont="1" applyFill="1" applyBorder="1">
      <alignment vertical="center"/>
    </xf>
    <xf numFmtId="0" fontId="21" fillId="9" borderId="4" xfId="0" applyFont="1" applyFill="1" applyBorder="1" applyAlignment="1">
      <alignment horizontal="center" vertical="center"/>
    </xf>
    <xf numFmtId="49" fontId="21" fillId="9" borderId="4" xfId="0" applyNumberFormat="1" applyFont="1" applyFill="1" applyBorder="1">
      <alignment vertical="center"/>
    </xf>
    <xf numFmtId="0" fontId="3" fillId="9" borderId="4" xfId="0" applyFont="1" applyFill="1" applyBorder="1" applyAlignment="1">
      <alignment horizontal="center" vertical="center" shrinkToFit="1"/>
    </xf>
    <xf numFmtId="0" fontId="3" fillId="9" borderId="4" xfId="0" applyFont="1" applyFill="1" applyBorder="1" applyAlignment="1">
      <alignment horizontal="center" vertical="center"/>
    </xf>
    <xf numFmtId="49" fontId="3" fillId="9" borderId="4" xfId="0" applyNumberFormat="1" applyFont="1" applyFill="1" applyBorder="1" applyAlignment="1">
      <alignment horizontal="center" vertical="center" shrinkToFit="1"/>
    </xf>
    <xf numFmtId="0" fontId="14" fillId="9" borderId="4" xfId="0" applyFont="1" applyFill="1" applyBorder="1" applyProtection="1">
      <alignment vertical="center"/>
      <protection locked="0"/>
    </xf>
    <xf numFmtId="0" fontId="14" fillId="0" borderId="25" xfId="0" applyFont="1" applyFill="1" applyBorder="1" applyProtection="1">
      <alignment vertical="center"/>
      <protection locked="0"/>
    </xf>
    <xf numFmtId="0" fontId="14" fillId="0" borderId="0" xfId="0" applyFont="1" applyFill="1" applyBorder="1" applyProtection="1">
      <alignment vertical="center"/>
      <protection locked="0"/>
    </xf>
    <xf numFmtId="0" fontId="31" fillId="10" borderId="0" xfId="7" applyFont="1" applyFill="1">
      <alignment vertical="center"/>
    </xf>
    <xf numFmtId="0" fontId="32" fillId="0" borderId="0" xfId="0" applyFont="1">
      <alignment vertical="center"/>
    </xf>
    <xf numFmtId="0" fontId="33" fillId="0" borderId="4" xfId="0" applyFont="1" applyFill="1" applyBorder="1" applyProtection="1">
      <alignment vertical="center"/>
      <protection locked="0"/>
    </xf>
    <xf numFmtId="0" fontId="14" fillId="0" borderId="4" xfId="0" applyFont="1" applyFill="1" applyBorder="1" applyProtection="1">
      <alignment vertical="center"/>
      <protection locked="0"/>
    </xf>
    <xf numFmtId="0" fontId="29" fillId="3" borderId="26" xfId="7" applyFill="1" applyBorder="1">
      <alignment vertical="center"/>
    </xf>
    <xf numFmtId="0" fontId="29" fillId="3" borderId="27" xfId="7" applyFill="1" applyBorder="1">
      <alignment vertical="center"/>
    </xf>
    <xf numFmtId="0" fontId="29" fillId="3" borderId="28" xfId="7" applyFill="1" applyBorder="1">
      <alignment vertical="center"/>
    </xf>
    <xf numFmtId="0" fontId="29" fillId="3" borderId="29" xfId="7" applyFill="1" applyBorder="1">
      <alignment vertical="center"/>
    </xf>
    <xf numFmtId="0" fontId="29" fillId="4" borderId="30" xfId="7" applyFill="1" applyBorder="1">
      <alignment vertical="center"/>
    </xf>
    <xf numFmtId="0" fontId="29" fillId="4" borderId="31" xfId="7" applyFill="1" applyBorder="1">
      <alignment vertical="center"/>
    </xf>
    <xf numFmtId="0" fontId="29" fillId="4" borderId="32" xfId="7" applyFill="1" applyBorder="1">
      <alignment vertical="center"/>
    </xf>
    <xf numFmtId="0" fontId="29" fillId="4" borderId="33" xfId="7" applyFill="1" applyBorder="1">
      <alignment vertical="center"/>
    </xf>
    <xf numFmtId="0" fontId="29" fillId="4" borderId="34" xfId="7" applyFill="1" applyBorder="1">
      <alignment vertical="center"/>
    </xf>
    <xf numFmtId="0" fontId="29" fillId="4" borderId="35" xfId="7" applyFill="1" applyBorder="1">
      <alignment vertical="center"/>
    </xf>
    <xf numFmtId="0" fontId="1" fillId="10" borderId="0" xfId="0" applyFont="1" applyFill="1">
      <alignment vertical="center"/>
    </xf>
    <xf numFmtId="0" fontId="1" fillId="0" borderId="0" xfId="0" applyFont="1">
      <alignment vertical="center"/>
    </xf>
    <xf numFmtId="0" fontId="14" fillId="0" borderId="0" xfId="0" applyFo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" fillId="11" borderId="0" xfId="0" applyFont="1" applyFill="1">
      <alignment vertical="center"/>
    </xf>
    <xf numFmtId="0" fontId="34" fillId="9" borderId="4" xfId="0" applyFont="1" applyFill="1" applyBorder="1" applyAlignment="1" applyProtection="1">
      <alignment horizontal="center" vertical="center" shrinkToFit="1"/>
      <protection locked="0"/>
    </xf>
    <xf numFmtId="0" fontId="34" fillId="9" borderId="36" xfId="0" applyFont="1" applyFill="1" applyBorder="1" applyAlignment="1" applyProtection="1">
      <alignment horizontal="center" vertical="center" shrinkToFit="1"/>
      <protection locked="0"/>
    </xf>
    <xf numFmtId="0" fontId="34" fillId="9" borderId="4" xfId="0" applyFont="1" applyFill="1" applyBorder="1" applyAlignment="1" applyProtection="1">
      <alignment horizontal="center" vertical="center"/>
      <protection locked="0"/>
    </xf>
    <xf numFmtId="0" fontId="34" fillId="11" borderId="4" xfId="0" applyFont="1" applyFill="1" applyBorder="1" applyAlignment="1" applyProtection="1">
      <alignment horizontal="center" vertical="center" shrinkToFit="1"/>
      <protection locked="0"/>
    </xf>
    <xf numFmtId="0" fontId="34" fillId="9" borderId="4" xfId="0" applyNumberFormat="1" applyFont="1" applyFill="1" applyBorder="1" applyAlignment="1" applyProtection="1">
      <alignment horizontal="center" vertical="center"/>
      <protection locked="0"/>
    </xf>
    <xf numFmtId="186" fontId="34" fillId="9" borderId="4" xfId="0" applyNumberFormat="1" applyFont="1" applyFill="1" applyBorder="1" applyAlignment="1" applyProtection="1">
      <alignment horizontal="center" vertical="center"/>
      <protection locked="0"/>
    </xf>
    <xf numFmtId="49" fontId="34" fillId="9" borderId="4" xfId="0" applyNumberFormat="1" applyFont="1" applyFill="1" applyBorder="1" applyAlignment="1" applyProtection="1">
      <alignment horizontal="center" vertical="center" shrinkToFit="1"/>
      <protection locked="0"/>
    </xf>
    <xf numFmtId="49" fontId="34" fillId="9" borderId="36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0" xfId="0" applyFont="1" applyAlignment="1" applyProtection="1">
      <alignment vertical="center"/>
      <protection locked="0"/>
    </xf>
    <xf numFmtId="0" fontId="35" fillId="9" borderId="4" xfId="0" applyFont="1" applyFill="1" applyBorder="1" applyProtection="1">
      <alignment vertical="center"/>
      <protection locked="0"/>
    </xf>
    <xf numFmtId="0" fontId="35" fillId="9" borderId="36" xfId="0" applyFont="1" applyFill="1" applyBorder="1" applyProtection="1">
      <alignment vertical="center"/>
      <protection locked="0"/>
    </xf>
    <xf numFmtId="0" fontId="35" fillId="9" borderId="4" xfId="0" applyFont="1" applyFill="1" applyBorder="1" applyAlignment="1" applyProtection="1">
      <alignment horizontal="center" vertical="center" shrinkToFit="1"/>
      <protection locked="0"/>
    </xf>
    <xf numFmtId="0" fontId="35" fillId="11" borderId="4" xfId="0" applyFont="1" applyFill="1" applyBorder="1" applyProtection="1">
      <alignment vertical="center"/>
      <protection locked="0"/>
    </xf>
    <xf numFmtId="0" fontId="35" fillId="9" borderId="4" xfId="0" applyNumberFormat="1" applyFont="1" applyFill="1" applyBorder="1" applyProtection="1">
      <alignment vertical="center"/>
      <protection locked="0"/>
    </xf>
    <xf numFmtId="0" fontId="35" fillId="9" borderId="4" xfId="0" applyFont="1" applyFill="1" applyBorder="1" applyAlignment="1" applyProtection="1">
      <alignment horizontal="center" vertical="center"/>
      <protection locked="0"/>
    </xf>
    <xf numFmtId="49" fontId="35" fillId="9" borderId="36" xfId="0" applyNumberFormat="1" applyFont="1" applyFill="1" applyBorder="1" applyProtection="1">
      <alignment vertical="center"/>
      <protection locked="0"/>
    </xf>
    <xf numFmtId="49" fontId="35" fillId="9" borderId="4" xfId="0" applyNumberFormat="1" applyFont="1" applyFill="1" applyBorder="1" applyProtection="1">
      <alignment vertical="center"/>
      <protection locked="0"/>
    </xf>
    <xf numFmtId="0" fontId="35" fillId="11" borderId="4" xfId="0" applyNumberFormat="1" applyFont="1" applyFill="1" applyBorder="1" applyProtection="1">
      <alignment vertical="center"/>
      <protection locked="0"/>
    </xf>
    <xf numFmtId="0" fontId="14" fillId="0" borderId="0" xfId="0" applyFont="1" applyFill="1" applyProtection="1">
      <alignment vertical="center"/>
      <protection locked="0"/>
    </xf>
    <xf numFmtId="0" fontId="14" fillId="0" borderId="4" xfId="0" applyFont="1" applyBorder="1" applyAlignment="1" applyProtection="1">
      <alignment vertical="center"/>
      <protection locked="0"/>
    </xf>
    <xf numFmtId="0" fontId="14" fillId="0" borderId="37" xfId="0" applyFont="1" applyBorder="1" applyProtection="1">
      <alignment vertical="center"/>
      <protection locked="0"/>
    </xf>
    <xf numFmtId="0" fontId="14" fillId="7" borderId="4" xfId="0" applyFont="1" applyFill="1" applyBorder="1" applyProtection="1">
      <alignment vertical="center"/>
      <protection locked="0"/>
    </xf>
    <xf numFmtId="0" fontId="14" fillId="11" borderId="4" xfId="0" applyFont="1" applyFill="1" applyBorder="1" applyProtection="1">
      <alignment vertical="center"/>
      <protection locked="0"/>
    </xf>
    <xf numFmtId="0" fontId="14" fillId="0" borderId="36" xfId="0" applyFont="1" applyFill="1" applyBorder="1" applyProtection="1">
      <alignment vertical="center"/>
      <protection locked="0"/>
    </xf>
    <xf numFmtId="0" fontId="14" fillId="0" borderId="4" xfId="0" applyNumberFormat="1" applyFont="1" applyFill="1" applyBorder="1" applyProtection="1">
      <alignment vertical="center"/>
      <protection locked="0"/>
    </xf>
    <xf numFmtId="0" fontId="27" fillId="0" borderId="4" xfId="0" applyFont="1" applyFill="1" applyBorder="1" applyProtection="1">
      <alignment vertical="center"/>
      <protection locked="0"/>
    </xf>
    <xf numFmtId="49" fontId="14" fillId="0" borderId="4" xfId="0" applyNumberFormat="1" applyFont="1" applyFill="1" applyBorder="1" applyProtection="1">
      <alignment vertical="center"/>
      <protection locked="0"/>
    </xf>
    <xf numFmtId="49" fontId="14" fillId="0" borderId="36" xfId="0" applyNumberFormat="1" applyFont="1" applyFill="1" applyBorder="1" applyProtection="1">
      <alignment vertical="center"/>
      <protection locked="0"/>
    </xf>
    <xf numFmtId="0" fontId="14" fillId="0" borderId="37" xfId="0" applyFont="1" applyFill="1" applyBorder="1" applyProtection="1">
      <alignment vertical="center"/>
      <protection locked="0"/>
    </xf>
    <xf numFmtId="0" fontId="14" fillId="0" borderId="4" xfId="0" applyFont="1" applyFill="1" applyBorder="1" applyAlignment="1" applyProtection="1">
      <alignment horizontal="right" vertical="center"/>
      <protection locked="0"/>
    </xf>
    <xf numFmtId="0" fontId="14" fillId="0" borderId="24" xfId="0" applyFont="1" applyFill="1" applyBorder="1" applyProtection="1">
      <alignment vertical="center"/>
      <protection locked="0"/>
    </xf>
    <xf numFmtId="0" fontId="14" fillId="0" borderId="4" xfId="0" applyFont="1" applyBorder="1">
      <alignment vertical="center"/>
    </xf>
    <xf numFmtId="0" fontId="14" fillId="0" borderId="4" xfId="0" applyFont="1" applyFill="1" applyBorder="1">
      <alignment vertical="center"/>
    </xf>
    <xf numFmtId="0" fontId="14" fillId="0" borderId="0" xfId="0" applyFont="1" applyFill="1" applyBorder="1">
      <alignment vertical="center"/>
    </xf>
    <xf numFmtId="0" fontId="14" fillId="0" borderId="0" xfId="0" applyNumberFormat="1" applyFont="1" applyAlignment="1" applyProtection="1">
      <alignment vertical="center"/>
      <protection locked="0"/>
    </xf>
    <xf numFmtId="186" fontId="14" fillId="0" borderId="0" xfId="0" applyNumberFormat="1" applyFont="1" applyBorder="1" applyAlignment="1" applyProtection="1">
      <alignment vertical="center"/>
      <protection locked="0"/>
    </xf>
    <xf numFmtId="0" fontId="29" fillId="0" borderId="38" xfId="7" applyBorder="1" applyAlignment="1">
      <alignment vertical="center"/>
    </xf>
    <xf numFmtId="0" fontId="29" fillId="0" borderId="39" xfId="7" applyBorder="1" applyAlignment="1">
      <alignment vertical="center"/>
    </xf>
    <xf numFmtId="0" fontId="29" fillId="0" borderId="19" xfId="7" applyBorder="1" applyAlignment="1">
      <alignment vertical="center"/>
    </xf>
    <xf numFmtId="0" fontId="29" fillId="0" borderId="40" xfId="7" applyBorder="1" applyAlignment="1">
      <alignment vertical="center"/>
    </xf>
    <xf numFmtId="0" fontId="29" fillId="0" borderId="0" xfId="7" applyBorder="1" applyAlignment="1">
      <alignment vertical="center"/>
    </xf>
    <xf numFmtId="0" fontId="36" fillId="9" borderId="36" xfId="0" applyFont="1" applyFill="1" applyBorder="1" applyAlignment="1" applyProtection="1">
      <alignment horizontal="center" vertical="center"/>
      <protection locked="0"/>
    </xf>
    <xf numFmtId="0" fontId="36" fillId="9" borderId="41" xfId="0" applyFont="1" applyFill="1" applyBorder="1" applyAlignment="1" applyProtection="1">
      <alignment horizontal="center" vertical="center" shrinkToFit="1"/>
      <protection locked="0"/>
    </xf>
    <xf numFmtId="0" fontId="36" fillId="9" borderId="42" xfId="0" applyFont="1" applyFill="1" applyBorder="1" applyAlignment="1" applyProtection="1">
      <alignment horizontal="center" vertical="center"/>
      <protection locked="0"/>
    </xf>
    <xf numFmtId="0" fontId="37" fillId="9" borderId="36" xfId="0" applyFont="1" applyFill="1" applyBorder="1" applyProtection="1">
      <alignment vertical="center"/>
      <protection locked="0"/>
    </xf>
    <xf numFmtId="0" fontId="38" fillId="9" borderId="41" xfId="0" applyFont="1" applyFill="1" applyBorder="1" applyAlignment="1" applyProtection="1">
      <alignment vertical="center" shrinkToFit="1"/>
      <protection locked="0"/>
    </xf>
    <xf numFmtId="0" fontId="37" fillId="9" borderId="42" xfId="0" applyFont="1" applyFill="1" applyBorder="1" applyAlignment="1" applyProtection="1">
      <alignment horizontal="center" vertical="center"/>
      <protection locked="0"/>
    </xf>
    <xf numFmtId="0" fontId="28" fillId="0" borderId="43" xfId="0" applyFont="1" applyBorder="1" applyProtection="1">
      <alignment vertical="center"/>
      <protection locked="0"/>
    </xf>
    <xf numFmtId="0" fontId="28" fillId="0" borderId="44" xfId="0" applyFont="1" applyBorder="1" applyProtection="1">
      <alignment vertical="center"/>
      <protection locked="0"/>
    </xf>
    <xf numFmtId="0" fontId="28" fillId="0" borderId="45" xfId="0" applyFont="1" applyBorder="1" applyProtection="1">
      <alignment vertical="center"/>
      <protection locked="0"/>
    </xf>
    <xf numFmtId="0" fontId="28" fillId="0" borderId="46" xfId="0" applyFont="1" applyBorder="1" applyProtection="1">
      <alignment vertical="center"/>
      <protection locked="0"/>
    </xf>
    <xf numFmtId="0" fontId="28" fillId="0" borderId="47" xfId="0" applyFont="1" applyBorder="1" applyProtection="1">
      <alignment vertical="center"/>
      <protection locked="0"/>
    </xf>
    <xf numFmtId="0" fontId="28" fillId="0" borderId="48" xfId="0" applyFont="1" applyBorder="1" applyProtection="1">
      <alignment vertical="center"/>
      <protection locked="0"/>
    </xf>
    <xf numFmtId="0" fontId="28" fillId="0" borderId="49" xfId="0" applyFont="1" applyBorder="1" applyProtection="1">
      <alignment vertical="center"/>
      <protection locked="0"/>
    </xf>
    <xf numFmtId="0" fontId="28" fillId="0" borderId="41" xfId="0" applyFont="1" applyBorder="1" applyProtection="1">
      <alignment vertical="center"/>
      <protection locked="0"/>
    </xf>
    <xf numFmtId="0" fontId="28" fillId="0" borderId="42" xfId="0" applyFont="1" applyBorder="1" applyProtection="1">
      <alignment vertical="center"/>
      <protection locked="0"/>
    </xf>
    <xf numFmtId="0" fontId="21" fillId="9" borderId="4" xfId="0" applyFont="1" applyFill="1" applyBorder="1" applyAlignment="1">
      <alignment vertical="center" shrinkToFit="1"/>
    </xf>
    <xf numFmtId="0" fontId="11" fillId="0" borderId="0" xfId="0" applyFont="1" applyAlignment="1"/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28" fillId="0" borderId="4" xfId="0" applyFont="1" applyBorder="1" applyAlignment="1" applyProtection="1">
      <alignment horizontal="center" vertical="center"/>
      <protection locked="0"/>
    </xf>
    <xf numFmtId="0" fontId="28" fillId="0" borderId="4" xfId="0" applyFont="1" applyBorder="1" applyProtection="1">
      <alignment vertical="center"/>
      <protection locked="0"/>
    </xf>
    <xf numFmtId="0" fontId="3" fillId="9" borderId="50" xfId="0" applyFont="1" applyFill="1" applyBorder="1" applyAlignment="1">
      <alignment horizontal="center" vertical="center"/>
    </xf>
    <xf numFmtId="0" fontId="3" fillId="9" borderId="51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12" fillId="0" borderId="52" xfId="0" applyFont="1" applyBorder="1" applyAlignment="1">
      <alignment horizontal="justify" vertical="center" wrapText="1"/>
    </xf>
    <xf numFmtId="0" fontId="12" fillId="0" borderId="19" xfId="0" applyFont="1" applyBorder="1" applyAlignment="1">
      <alignment horizontal="justify" vertical="center" wrapText="1"/>
    </xf>
    <xf numFmtId="0" fontId="12" fillId="0" borderId="40" xfId="0" applyFont="1" applyBorder="1" applyAlignment="1">
      <alignment horizontal="justify" vertical="center" wrapText="1"/>
    </xf>
    <xf numFmtId="0" fontId="12" fillId="0" borderId="53" xfId="0" applyFont="1" applyBorder="1" applyAlignment="1">
      <alignment horizontal="justify" vertical="center" wrapText="1"/>
    </xf>
    <xf numFmtId="0" fontId="12" fillId="0" borderId="0" xfId="0" applyFont="1" applyBorder="1" applyAlignment="1">
      <alignment horizontal="justify" vertical="center" wrapText="1"/>
    </xf>
    <xf numFmtId="0" fontId="12" fillId="0" borderId="38" xfId="0" applyFont="1" applyBorder="1" applyAlignment="1">
      <alignment horizontal="justify" vertical="center" wrapText="1"/>
    </xf>
    <xf numFmtId="0" fontId="12" fillId="0" borderId="54" xfId="0" applyFont="1" applyBorder="1" applyAlignment="1">
      <alignment horizontal="justify" vertical="center" wrapText="1"/>
    </xf>
    <xf numFmtId="0" fontId="12" fillId="0" borderId="55" xfId="0" applyFont="1" applyBorder="1" applyAlignment="1">
      <alignment horizontal="justify" vertical="center" wrapText="1"/>
    </xf>
    <xf numFmtId="0" fontId="12" fillId="0" borderId="56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left" vertical="center" wrapText="1"/>
    </xf>
    <xf numFmtId="0" fontId="13" fillId="8" borderId="0" xfId="0" applyFont="1" applyFill="1" applyBorder="1" applyAlignment="1">
      <alignment horizontal="left" vertical="top" wrapText="1"/>
    </xf>
    <xf numFmtId="0" fontId="29" fillId="0" borderId="54" xfId="7" applyBorder="1" applyAlignment="1">
      <alignment vertical="center"/>
    </xf>
    <xf numFmtId="0" fontId="29" fillId="0" borderId="55" xfId="7" applyBorder="1" applyAlignment="1">
      <alignment vertical="center"/>
    </xf>
    <xf numFmtId="0" fontId="29" fillId="0" borderId="56" xfId="7" applyBorder="1" applyAlignment="1">
      <alignment vertical="center"/>
    </xf>
    <xf numFmtId="0" fontId="29" fillId="0" borderId="21" xfId="7" applyBorder="1" applyAlignment="1">
      <alignment vertical="center"/>
    </xf>
    <xf numFmtId="0" fontId="29" fillId="0" borderId="99" xfId="7" applyBorder="1" applyAlignment="1">
      <alignment vertical="center"/>
    </xf>
    <xf numFmtId="0" fontId="29" fillId="0" borderId="100" xfId="7" applyBorder="1" applyAlignment="1">
      <alignment vertical="center"/>
    </xf>
    <xf numFmtId="0" fontId="29" fillId="0" borderId="101" xfId="7" applyBorder="1" applyAlignment="1">
      <alignment vertical="center"/>
    </xf>
    <xf numFmtId="0" fontId="29" fillId="0" borderId="102" xfId="7" applyBorder="1" applyAlignment="1">
      <alignment vertical="center"/>
    </xf>
    <xf numFmtId="0" fontId="29" fillId="0" borderId="63" xfId="7" applyBorder="1" applyAlignment="1">
      <alignment vertical="center"/>
    </xf>
    <xf numFmtId="0" fontId="29" fillId="0" borderId="61" xfId="7" applyBorder="1" applyAlignment="1">
      <alignment vertical="center"/>
    </xf>
    <xf numFmtId="0" fontId="29" fillId="0" borderId="64" xfId="7" applyBorder="1" applyAlignment="1">
      <alignment vertical="center"/>
    </xf>
    <xf numFmtId="0" fontId="29" fillId="0" borderId="68" xfId="7" applyBorder="1" applyAlignment="1">
      <alignment vertical="center"/>
    </xf>
    <xf numFmtId="0" fontId="29" fillId="0" borderId="66" xfId="7" applyBorder="1" applyAlignment="1">
      <alignment vertical="center"/>
    </xf>
    <xf numFmtId="0" fontId="29" fillId="0" borderId="69" xfId="7" applyBorder="1" applyAlignment="1">
      <alignment vertical="center"/>
    </xf>
    <xf numFmtId="0" fontId="29" fillId="0" borderId="52" xfId="7" applyBorder="1" applyAlignment="1">
      <alignment vertical="center"/>
    </xf>
    <xf numFmtId="0" fontId="29" fillId="0" borderId="19" xfId="7" applyBorder="1" applyAlignment="1">
      <alignment vertical="center"/>
    </xf>
    <xf numFmtId="0" fontId="29" fillId="0" borderId="40" xfId="7" applyBorder="1" applyAlignment="1">
      <alignment vertical="center"/>
    </xf>
    <xf numFmtId="0" fontId="29" fillId="0" borderId="53" xfId="7" applyBorder="1" applyAlignment="1">
      <alignment vertical="center"/>
    </xf>
    <xf numFmtId="0" fontId="29" fillId="0" borderId="0" xfId="7" applyBorder="1" applyAlignment="1">
      <alignment vertical="center"/>
    </xf>
    <xf numFmtId="0" fontId="29" fillId="0" borderId="38" xfId="7" applyBorder="1" applyAlignment="1">
      <alignment vertical="center"/>
    </xf>
    <xf numFmtId="0" fontId="29" fillId="0" borderId="85" xfId="7" applyBorder="1" applyAlignment="1">
      <alignment vertical="center" textRotation="255"/>
    </xf>
    <xf numFmtId="0" fontId="29" fillId="0" borderId="86" xfId="7" applyBorder="1" applyAlignment="1">
      <alignment vertical="center" textRotation="255"/>
    </xf>
    <xf numFmtId="0" fontId="29" fillId="0" borderId="87" xfId="7" applyBorder="1" applyAlignment="1">
      <alignment vertical="center" textRotation="255"/>
    </xf>
    <xf numFmtId="0" fontId="29" fillId="0" borderId="88" xfId="7" applyBorder="1" applyAlignment="1">
      <alignment horizontal="left" vertical="center" wrapText="1"/>
    </xf>
    <xf numFmtId="0" fontId="29" fillId="0" borderId="0" xfId="7" applyBorder="1" applyAlignment="1">
      <alignment horizontal="left" vertical="center" wrapText="1"/>
    </xf>
    <xf numFmtId="0" fontId="29" fillId="0" borderId="38" xfId="7" applyBorder="1" applyAlignment="1">
      <alignment horizontal="left" vertical="center" wrapText="1"/>
    </xf>
    <xf numFmtId="0" fontId="29" fillId="0" borderId="89" xfId="7" applyBorder="1" applyAlignment="1">
      <alignment horizontal="left" vertical="center" wrapText="1"/>
    </xf>
    <xf numFmtId="0" fontId="29" fillId="0" borderId="90" xfId="7" applyBorder="1" applyAlignment="1">
      <alignment horizontal="left" vertical="center" wrapText="1"/>
    </xf>
    <xf numFmtId="0" fontId="29" fillId="0" borderId="91" xfId="7" applyBorder="1" applyAlignment="1">
      <alignment horizontal="left" vertical="center" wrapText="1"/>
    </xf>
    <xf numFmtId="0" fontId="29" fillId="0" borderId="92" xfId="7" applyBorder="1" applyAlignment="1">
      <alignment vertical="center" textRotation="255"/>
    </xf>
    <xf numFmtId="0" fontId="29" fillId="0" borderId="16" xfId="7" applyBorder="1" applyAlignment="1">
      <alignment vertical="center"/>
    </xf>
    <xf numFmtId="0" fontId="29" fillId="0" borderId="3" xfId="7" applyBorder="1" applyAlignment="1">
      <alignment vertical="center"/>
    </xf>
    <xf numFmtId="0" fontId="29" fillId="0" borderId="93" xfId="7" applyBorder="1" applyAlignment="1">
      <alignment vertical="center"/>
    </xf>
    <xf numFmtId="0" fontId="29" fillId="0" borderId="94" xfId="7" applyBorder="1" applyAlignment="1">
      <alignment vertical="center"/>
    </xf>
    <xf numFmtId="0" fontId="29" fillId="0" borderId="95" xfId="7" applyBorder="1" applyAlignment="1">
      <alignment vertical="center"/>
    </xf>
    <xf numFmtId="0" fontId="29" fillId="0" borderId="96" xfId="7" applyBorder="1" applyAlignment="1">
      <alignment vertical="center"/>
    </xf>
    <xf numFmtId="0" fontId="29" fillId="0" borderId="97" xfId="7" applyBorder="1" applyAlignment="1">
      <alignment vertical="center" textRotation="255"/>
    </xf>
    <xf numFmtId="0" fontId="29" fillId="0" borderId="98" xfId="7" applyBorder="1" applyAlignment="1">
      <alignment vertical="center"/>
    </xf>
    <xf numFmtId="0" fontId="29" fillId="0" borderId="80" xfId="7" applyBorder="1" applyAlignment="1">
      <alignment vertical="center"/>
    </xf>
    <xf numFmtId="0" fontId="29" fillId="0" borderId="81" xfId="7" applyBorder="1" applyAlignment="1">
      <alignment vertical="center"/>
    </xf>
    <xf numFmtId="0" fontId="29" fillId="0" borderId="82" xfId="7" applyBorder="1" applyAlignment="1">
      <alignment vertical="center"/>
    </xf>
    <xf numFmtId="0" fontId="29" fillId="0" borderId="83" xfId="7" applyBorder="1" applyAlignment="1">
      <alignment vertical="center"/>
    </xf>
    <xf numFmtId="0" fontId="29" fillId="0" borderId="84" xfId="7" applyBorder="1" applyAlignment="1">
      <alignment vertical="center"/>
    </xf>
    <xf numFmtId="0" fontId="39" fillId="0" borderId="0" xfId="7" applyFont="1" applyAlignment="1">
      <alignment vertical="center" shrinkToFit="1"/>
    </xf>
    <xf numFmtId="0" fontId="29" fillId="0" borderId="55" xfId="7" applyBorder="1" applyAlignment="1">
      <alignment vertical="center" wrapText="1"/>
    </xf>
    <xf numFmtId="0" fontId="29" fillId="0" borderId="75" xfId="7" applyBorder="1" applyAlignment="1">
      <alignment vertical="center"/>
    </xf>
    <xf numFmtId="0" fontId="29" fillId="0" borderId="76" xfId="7" applyBorder="1" applyAlignment="1">
      <alignment vertical="center"/>
    </xf>
    <xf numFmtId="0" fontId="29" fillId="0" borderId="77" xfId="7" applyBorder="1" applyAlignment="1">
      <alignment vertical="center"/>
    </xf>
    <xf numFmtId="0" fontId="29" fillId="0" borderId="78" xfId="7" applyBorder="1" applyAlignment="1">
      <alignment vertical="center"/>
    </xf>
    <xf numFmtId="0" fontId="29" fillId="0" borderId="79" xfId="7" applyBorder="1" applyAlignment="1">
      <alignment vertical="center"/>
    </xf>
    <xf numFmtId="0" fontId="29" fillId="0" borderId="57" xfId="7" applyBorder="1" applyAlignment="1">
      <alignment vertical="center"/>
    </xf>
    <xf numFmtId="0" fontId="29" fillId="0" borderId="2" xfId="7" applyBorder="1" applyAlignment="1">
      <alignment vertical="center"/>
    </xf>
    <xf numFmtId="0" fontId="29" fillId="0" borderId="37" xfId="7" applyBorder="1" applyAlignment="1">
      <alignment vertical="center"/>
    </xf>
    <xf numFmtId="0" fontId="29" fillId="0" borderId="41" xfId="7" applyBorder="1" applyAlignment="1">
      <alignment vertical="center"/>
    </xf>
    <xf numFmtId="0" fontId="29" fillId="0" borderId="58" xfId="7" applyBorder="1" applyAlignment="1">
      <alignment vertical="center"/>
    </xf>
    <xf numFmtId="0" fontId="29" fillId="0" borderId="70" xfId="7" applyBorder="1" applyAlignment="1">
      <alignment vertical="center"/>
    </xf>
    <xf numFmtId="0" fontId="29" fillId="0" borderId="71" xfId="7" applyBorder="1" applyAlignment="1">
      <alignment vertical="center"/>
    </xf>
    <xf numFmtId="0" fontId="29" fillId="0" borderId="72" xfId="7" applyBorder="1" applyAlignment="1">
      <alignment vertical="center"/>
    </xf>
    <xf numFmtId="0" fontId="29" fillId="0" borderId="73" xfId="7" applyBorder="1" applyAlignment="1">
      <alignment vertical="center"/>
    </xf>
    <xf numFmtId="0" fontId="29" fillId="0" borderId="74" xfId="7" applyBorder="1" applyAlignment="1">
      <alignment vertical="center"/>
    </xf>
    <xf numFmtId="0" fontId="29" fillId="0" borderId="65" xfId="7" applyBorder="1" applyAlignment="1">
      <alignment vertical="center"/>
    </xf>
    <xf numFmtId="0" fontId="29" fillId="0" borderId="67" xfId="7" applyBorder="1" applyAlignment="1">
      <alignment vertical="center"/>
    </xf>
    <xf numFmtId="0" fontId="15" fillId="0" borderId="0" xfId="7" applyFont="1" applyAlignment="1">
      <alignment vertical="center"/>
    </xf>
    <xf numFmtId="0" fontId="15" fillId="0" borderId="38" xfId="7" applyFont="1" applyBorder="1" applyAlignment="1">
      <alignment vertical="center"/>
    </xf>
    <xf numFmtId="0" fontId="29" fillId="0" borderId="59" xfId="7" applyBorder="1" applyAlignment="1">
      <alignment vertical="center"/>
    </xf>
    <xf numFmtId="0" fontId="29" fillId="0" borderId="60" xfId="7" applyBorder="1" applyAlignment="1">
      <alignment vertical="center"/>
    </xf>
    <xf numFmtId="0" fontId="29" fillId="0" borderId="20" xfId="7" applyBorder="1" applyAlignment="1">
      <alignment vertical="center"/>
    </xf>
    <xf numFmtId="0" fontId="29" fillId="0" borderId="62" xfId="7" applyBorder="1" applyAlignment="1">
      <alignment vertical="center"/>
    </xf>
    <xf numFmtId="0" fontId="16" fillId="0" borderId="63" xfId="7" applyFont="1" applyBorder="1" applyAlignment="1">
      <alignment horizontal="center" vertical="center"/>
    </xf>
    <xf numFmtId="0" fontId="16" fillId="0" borderId="61" xfId="7" applyFont="1" applyBorder="1" applyAlignment="1">
      <alignment horizontal="center" vertical="center"/>
    </xf>
    <xf numFmtId="0" fontId="16" fillId="0" borderId="64" xfId="7" applyFont="1" applyBorder="1" applyAlignment="1">
      <alignment horizontal="center" vertical="center"/>
    </xf>
    <xf numFmtId="0" fontId="30" fillId="0" borderId="68" xfId="5" applyBorder="1" applyAlignment="1" applyProtection="1">
      <alignment horizontal="center" vertical="center"/>
    </xf>
    <xf numFmtId="0" fontId="30" fillId="0" borderId="66" xfId="5" applyBorder="1" applyAlignment="1" applyProtection="1">
      <alignment horizontal="center" vertical="center"/>
    </xf>
    <xf numFmtId="0" fontId="30" fillId="0" borderId="69" xfId="5" applyBorder="1" applyAlignment="1" applyProtection="1">
      <alignment horizontal="center" vertical="center"/>
    </xf>
    <xf numFmtId="0" fontId="34" fillId="9" borderId="50" xfId="0" applyFont="1" applyFill="1" applyBorder="1" applyAlignment="1" applyProtection="1">
      <alignment horizontal="center" vertical="center"/>
      <protection locked="0"/>
    </xf>
    <xf numFmtId="0" fontId="34" fillId="9" borderId="51" xfId="0" applyFont="1" applyFill="1" applyBorder="1" applyAlignment="1" applyProtection="1">
      <alignment horizontal="center" vertical="center"/>
      <protection locked="0"/>
    </xf>
    <xf numFmtId="0" fontId="34" fillId="11" borderId="50" xfId="0" applyFont="1" applyFill="1" applyBorder="1" applyAlignment="1" applyProtection="1">
      <alignment horizontal="center" vertical="center" wrapText="1"/>
      <protection locked="0"/>
    </xf>
    <xf numFmtId="0" fontId="34" fillId="11" borderId="51" xfId="0" applyFont="1" applyFill="1" applyBorder="1" applyAlignment="1" applyProtection="1">
      <alignment horizontal="center" vertical="center" wrapText="1"/>
      <protection locked="0"/>
    </xf>
    <xf numFmtId="0" fontId="34" fillId="9" borderId="50" xfId="0" applyFont="1" applyFill="1" applyBorder="1" applyAlignment="1" applyProtection="1">
      <alignment horizontal="center" vertical="center" wrapText="1" shrinkToFit="1"/>
      <protection locked="0"/>
    </xf>
    <xf numFmtId="0" fontId="34" fillId="9" borderId="51" xfId="0" applyFont="1" applyFill="1" applyBorder="1" applyAlignment="1" applyProtection="1">
      <alignment horizontal="center" vertical="center" shrinkToFit="1"/>
      <protection locked="0"/>
    </xf>
  </cellXfs>
  <cellStyles count="8">
    <cellStyle name="Calc Currency (0)" xfId="1"/>
    <cellStyle name="Header1" xfId="2"/>
    <cellStyle name="Header2" xfId="3"/>
    <cellStyle name="Normal_#18-Internet" xfId="4"/>
    <cellStyle name="ハイパーリンク 2" xfId="5"/>
    <cellStyle name="金額" xfId="6"/>
    <cellStyle name="標準" xfId="0" builtinId="0"/>
    <cellStyle name="標準 2" xfId="7"/>
  </cellStyles>
  <dxfs count="1">
    <dxf>
      <border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8964</xdr:colOff>
      <xdr:row>6</xdr:row>
      <xdr:rowOff>215713</xdr:rowOff>
    </xdr:from>
    <xdr:to>
      <xdr:col>18</xdr:col>
      <xdr:colOff>1307</xdr:colOff>
      <xdr:row>11</xdr:row>
      <xdr:rowOff>89480</xdr:rowOff>
    </xdr:to>
    <xdr:sp macro="" textlink="">
      <xdr:nvSpPr>
        <xdr:cNvPr id="2" name="四角形吹き出し 1"/>
        <xdr:cNvSpPr/>
      </xdr:nvSpPr>
      <xdr:spPr>
        <a:xfrm>
          <a:off x="6391835" y="1631576"/>
          <a:ext cx="3702083" cy="1058105"/>
        </a:xfrm>
        <a:prstGeom prst="wedgeRectCallout">
          <a:avLst>
            <a:gd name="adj1" fmla="val -66364"/>
            <a:gd name="adj2" fmla="val -55421"/>
          </a:avLst>
        </a:prstGeom>
        <a:solidFill>
          <a:srgbClr val="FFFF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00B0F0"/>
              </a:solidFill>
              <a:latin typeface="+mn-ea"/>
              <a:ea typeface="+mn-ea"/>
            </a:rPr>
            <a:t>※</a:t>
          </a:r>
          <a:r>
            <a:rPr kumimoji="1" lang="ja-JP" altLang="en-US" sz="1100" b="1">
              <a:solidFill>
                <a:srgbClr val="00B0F0"/>
              </a:solidFill>
              <a:latin typeface="+mn-ea"/>
              <a:ea typeface="+mn-ea"/>
            </a:rPr>
            <a:t>１</a:t>
          </a:r>
          <a:r>
            <a:rPr kumimoji="1" lang="ja-JP" altLang="en-US" sz="1100" b="1" baseline="0">
              <a:solidFill>
                <a:srgbClr val="00B0F0"/>
              </a:solidFill>
              <a:latin typeface="+mn-ea"/>
              <a:ea typeface="+mn-ea"/>
            </a:rPr>
            <a:t> </a:t>
          </a:r>
          <a:r>
            <a:rPr kumimoji="1" lang="ja-JP" altLang="en-US" sz="1100" b="1">
              <a:solidFill>
                <a:srgbClr val="00B0F0"/>
              </a:solidFill>
              <a:latin typeface="+mn-ea"/>
              <a:ea typeface="+mn-ea"/>
            </a:rPr>
            <a:t>申込団体（正式名称）について</a:t>
          </a:r>
          <a:endParaRPr kumimoji="1" lang="en-US" altLang="ja-JP" sz="1100" b="1">
            <a:solidFill>
              <a:srgbClr val="00B0F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＜例＞　団体申込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…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◯◯小，○○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AC</a:t>
          </a:r>
        </a:p>
        <a:p>
          <a:pPr algn="l">
            <a:lnSpc>
              <a:spcPts val="11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　　　 個人申込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…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</a:rPr>
            <a:t>道北陸協（選手名） </a:t>
          </a: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8965</xdr:colOff>
      <xdr:row>22</xdr:row>
      <xdr:rowOff>8964</xdr:rowOff>
    </xdr:from>
    <xdr:to>
      <xdr:col>18</xdr:col>
      <xdr:colOff>1308</xdr:colOff>
      <xdr:row>27</xdr:row>
      <xdr:rowOff>205302</xdr:rowOff>
    </xdr:to>
    <xdr:sp macro="" textlink="">
      <xdr:nvSpPr>
        <xdr:cNvPr id="3" name="四角形吹き出し 2"/>
        <xdr:cNvSpPr/>
      </xdr:nvSpPr>
      <xdr:spPr>
        <a:xfrm>
          <a:off x="6391836" y="5853952"/>
          <a:ext cx="3702083" cy="1433468"/>
        </a:xfrm>
        <a:prstGeom prst="wedgeRectCallout">
          <a:avLst>
            <a:gd name="adj1" fmla="val -66175"/>
            <a:gd name="adj2" fmla="val -50824"/>
          </a:avLst>
        </a:prstGeom>
        <a:solidFill>
          <a:srgbClr val="FFFF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00B0F0"/>
              </a:solidFill>
              <a:latin typeface="+mn-ea"/>
              <a:ea typeface="+mn-ea"/>
            </a:rPr>
            <a:t>※</a:t>
          </a:r>
          <a:r>
            <a:rPr kumimoji="1" lang="ja-JP" altLang="en-US" sz="1100" b="1">
              <a:solidFill>
                <a:srgbClr val="00B0F0"/>
              </a:solidFill>
              <a:latin typeface="+mn-ea"/>
              <a:ea typeface="+mn-ea"/>
            </a:rPr>
            <a:t>２　振込者名称について</a:t>
          </a:r>
          <a:endParaRPr kumimoji="1" lang="en-US" altLang="ja-JP" sz="1100" b="1">
            <a:solidFill>
              <a:srgbClr val="00B0F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1">
              <a:solidFill>
                <a:srgbClr val="00B0F0"/>
              </a:solidFill>
              <a:latin typeface="+mn-ea"/>
              <a:ea typeface="+mn-ea"/>
            </a:rPr>
            <a:t>　振り込む際は，以下の例を参考にして，名前をつけて振り込んでください。</a:t>
          </a:r>
          <a:endParaRPr kumimoji="1" lang="en-US" altLang="ja-JP" sz="1100" b="1">
            <a:solidFill>
              <a:srgbClr val="00B0F0"/>
            </a:solidFill>
            <a:latin typeface="+mn-ea"/>
            <a:ea typeface="+mn-ea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＜例＞　団体申込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…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◯◯小，○○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AC</a:t>
          </a:r>
        </a:p>
        <a:p>
          <a:pPr algn="l">
            <a:lnSpc>
              <a:spcPts val="11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　　　 個人申込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…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</a:rPr>
            <a:t>道北陸協（選手名）</a:t>
          </a: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0</xdr:colOff>
      <xdr:row>28</xdr:row>
      <xdr:rowOff>215714</xdr:rowOff>
    </xdr:from>
    <xdr:to>
      <xdr:col>17</xdr:col>
      <xdr:colOff>675903</xdr:colOff>
      <xdr:row>34</xdr:row>
      <xdr:rowOff>25721</xdr:rowOff>
    </xdr:to>
    <xdr:sp macro="" textlink="">
      <xdr:nvSpPr>
        <xdr:cNvPr id="4" name="四角形吹き出し 3"/>
        <xdr:cNvSpPr/>
      </xdr:nvSpPr>
      <xdr:spPr>
        <a:xfrm>
          <a:off x="6382871" y="7521389"/>
          <a:ext cx="3702084" cy="1038757"/>
        </a:xfrm>
        <a:prstGeom prst="wedgeRectCallout">
          <a:avLst>
            <a:gd name="adj1" fmla="val -22876"/>
            <a:gd name="adj2" fmla="val 49159"/>
          </a:avLst>
        </a:prstGeom>
        <a:solidFill>
          <a:srgbClr val="FFFF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en-US" altLang="ja-JP" sz="1100" b="1">
              <a:solidFill>
                <a:srgbClr val="00B0F0"/>
              </a:solidFill>
              <a:latin typeface="+mn-ea"/>
              <a:ea typeface="+mn-ea"/>
            </a:rPr>
            <a:t>※</a:t>
          </a:r>
          <a:r>
            <a:rPr kumimoji="1" lang="ja-JP" altLang="en-US" sz="1100" b="1">
              <a:solidFill>
                <a:srgbClr val="00B0F0"/>
              </a:solidFill>
              <a:latin typeface="+mn-ea"/>
              <a:ea typeface="+mn-ea"/>
            </a:rPr>
            <a:t>３　申込データは，下記のようにファイル名を変更してください。</a:t>
          </a:r>
          <a:endParaRPr kumimoji="1" lang="en-US" altLang="ja-JP" sz="1100" b="1">
            <a:solidFill>
              <a:srgbClr val="00B0F0"/>
            </a:solidFill>
            <a:latin typeface="+mn-ea"/>
            <a:ea typeface="+mn-ea"/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＜例＞　団体申込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…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道北記録会第１戦（◯◯小）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>
            <a:lnSpc>
              <a:spcPts val="10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　　　 個人申込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…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</a:rPr>
            <a:t>道北記録会第１戦（道北陸協（選手名））</a:t>
          </a: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41238</xdr:colOff>
      <xdr:row>11</xdr:row>
      <xdr:rowOff>164279</xdr:rowOff>
    </xdr:from>
    <xdr:to>
      <xdr:col>38</xdr:col>
      <xdr:colOff>1251332</xdr:colOff>
      <xdr:row>20</xdr:row>
      <xdr:rowOff>76126</xdr:rowOff>
    </xdr:to>
    <xdr:sp macro="" textlink="">
      <xdr:nvSpPr>
        <xdr:cNvPr id="2" name="右矢印 1"/>
        <xdr:cNvSpPr/>
      </xdr:nvSpPr>
      <xdr:spPr>
        <a:xfrm>
          <a:off x="19767177" y="2420471"/>
          <a:ext cx="1210236" cy="1535206"/>
        </a:xfrm>
        <a:prstGeom prst="rightArrow">
          <a:avLst>
            <a:gd name="adj1" fmla="val 44161"/>
            <a:gd name="adj2" fmla="val 27000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800"/>
            </a:lnSpc>
          </a:pPr>
          <a:r>
            <a:rPr kumimoji="1" lang="ja-JP" altLang="en-US" sz="1100">
              <a:solidFill>
                <a:srgbClr val="FF0000"/>
              </a:solidFill>
            </a:rPr>
            <a:t>申込人数が会っているか確認する</a:t>
          </a:r>
        </a:p>
      </xdr:txBody>
    </xdr:sp>
    <xdr:clientData/>
  </xdr:twoCellAnchor>
  <xdr:twoCellAnchor>
    <xdr:from>
      <xdr:col>38</xdr:col>
      <xdr:colOff>41237</xdr:colOff>
      <xdr:row>33</xdr:row>
      <xdr:rowOff>0</xdr:rowOff>
    </xdr:from>
    <xdr:to>
      <xdr:col>38</xdr:col>
      <xdr:colOff>1251331</xdr:colOff>
      <xdr:row>41</xdr:row>
      <xdr:rowOff>114063</xdr:rowOff>
    </xdr:to>
    <xdr:sp macro="" textlink="">
      <xdr:nvSpPr>
        <xdr:cNvPr id="8" name="右矢印 7"/>
        <xdr:cNvSpPr/>
      </xdr:nvSpPr>
      <xdr:spPr>
        <a:xfrm>
          <a:off x="19767176" y="6196853"/>
          <a:ext cx="1210236" cy="1535206"/>
        </a:xfrm>
        <a:prstGeom prst="rightArrow">
          <a:avLst>
            <a:gd name="adj1" fmla="val 44161"/>
            <a:gd name="adj2" fmla="val 27000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800"/>
            </a:lnSpc>
          </a:pPr>
          <a:r>
            <a:rPr kumimoji="1" lang="ja-JP" altLang="en-US" sz="1100">
              <a:solidFill>
                <a:srgbClr val="FF0000"/>
              </a:solidFill>
            </a:rPr>
            <a:t>申込人数が会っているか確認する</a:t>
          </a:r>
        </a:p>
      </xdr:txBody>
    </xdr:sp>
    <xdr:clientData/>
  </xdr:twoCellAnchor>
  <xdr:twoCellAnchor>
    <xdr:from>
      <xdr:col>38</xdr:col>
      <xdr:colOff>41238</xdr:colOff>
      <xdr:row>59</xdr:row>
      <xdr:rowOff>158787</xdr:rowOff>
    </xdr:from>
    <xdr:to>
      <xdr:col>38</xdr:col>
      <xdr:colOff>1251332</xdr:colOff>
      <xdr:row>68</xdr:row>
      <xdr:rowOff>61277</xdr:rowOff>
    </xdr:to>
    <xdr:sp macro="" textlink="">
      <xdr:nvSpPr>
        <xdr:cNvPr id="9" name="右矢印 8"/>
        <xdr:cNvSpPr/>
      </xdr:nvSpPr>
      <xdr:spPr>
        <a:xfrm>
          <a:off x="19767177" y="11015382"/>
          <a:ext cx="1210236" cy="1535206"/>
        </a:xfrm>
        <a:prstGeom prst="rightArrow">
          <a:avLst>
            <a:gd name="adj1" fmla="val 44161"/>
            <a:gd name="adj2" fmla="val 27000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800"/>
            </a:lnSpc>
          </a:pPr>
          <a:r>
            <a:rPr kumimoji="1" lang="ja-JP" altLang="en-US" sz="1100">
              <a:solidFill>
                <a:srgbClr val="FF0000"/>
              </a:solidFill>
            </a:rPr>
            <a:t>申込人数が会っているか確認する</a:t>
          </a:r>
        </a:p>
      </xdr:txBody>
    </xdr:sp>
    <xdr:clientData/>
  </xdr:twoCellAnchor>
  <xdr:twoCellAnchor>
    <xdr:from>
      <xdr:col>38</xdr:col>
      <xdr:colOff>76985</xdr:colOff>
      <xdr:row>87</xdr:row>
      <xdr:rowOff>0</xdr:rowOff>
    </xdr:from>
    <xdr:to>
      <xdr:col>38</xdr:col>
      <xdr:colOff>1270359</xdr:colOff>
      <xdr:row>95</xdr:row>
      <xdr:rowOff>98948</xdr:rowOff>
    </xdr:to>
    <xdr:sp macro="" textlink="">
      <xdr:nvSpPr>
        <xdr:cNvPr id="10" name="右矢印 9"/>
        <xdr:cNvSpPr/>
      </xdr:nvSpPr>
      <xdr:spPr>
        <a:xfrm>
          <a:off x="19789589" y="15878735"/>
          <a:ext cx="1210236" cy="1535206"/>
        </a:xfrm>
        <a:prstGeom prst="rightArrow">
          <a:avLst>
            <a:gd name="adj1" fmla="val 44161"/>
            <a:gd name="adj2" fmla="val 27000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800"/>
            </a:lnSpc>
          </a:pPr>
          <a:r>
            <a:rPr kumimoji="1" lang="ja-JP" altLang="en-US" sz="1100">
              <a:solidFill>
                <a:srgbClr val="FF0000"/>
              </a:solidFill>
            </a:rPr>
            <a:t>申込人数が会っているか確認する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dohoku.entry@gmail.com" TargetMode="Externa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B1:AA93"/>
  <sheetViews>
    <sheetView showGridLines="0" view="pageBreakPreview" topLeftCell="A19" zoomScaleNormal="100" workbookViewId="0">
      <pane ySplit="6" topLeftCell="A25" activePane="bottomLeft" state="frozen"/>
      <selection activeCell="A19" sqref="A19"/>
      <selection pane="bottomLeft" activeCell="B31" sqref="B31:S92"/>
    </sheetView>
  </sheetViews>
  <sheetFormatPr defaultColWidth="6.125" defaultRowHeight="12" x14ac:dyDescent="0.15"/>
  <cols>
    <col min="1" max="2" width="6.125" style="3" customWidth="1"/>
    <col min="3" max="3" width="7.875" style="3" customWidth="1"/>
    <col min="4" max="4" width="9.375" style="3" customWidth="1"/>
    <col min="5" max="5" width="6.125" style="3" customWidth="1"/>
    <col min="6" max="6" width="16.875" style="3" customWidth="1"/>
    <col min="7" max="7" width="14.25" style="3" customWidth="1"/>
    <col min="8" max="8" width="7.5" style="3" customWidth="1"/>
    <col min="9" max="9" width="4.75" style="3" customWidth="1"/>
    <col min="10" max="11" width="6.5" style="3" customWidth="1"/>
    <col min="12" max="12" width="8.75" style="3" customWidth="1"/>
    <col min="13" max="13" width="10.5" style="3" customWidth="1"/>
    <col min="14" max="14" width="10.625" style="3" customWidth="1"/>
    <col min="15" max="15" width="10.5" style="3" customWidth="1"/>
    <col min="16" max="16" width="10.625" style="3" customWidth="1"/>
    <col min="17" max="17" width="15" style="3" customWidth="1"/>
    <col min="18" max="18" width="6.125" style="3" customWidth="1"/>
    <col min="19" max="19" width="9.875" style="3" customWidth="1"/>
    <col min="20" max="20" width="5.125" style="3" customWidth="1"/>
    <col min="21" max="16384" width="6.125" style="3"/>
  </cols>
  <sheetData>
    <row r="1" spans="2:14" ht="24" x14ac:dyDescent="0.25">
      <c r="B1" s="149" t="s">
        <v>393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2:14" ht="12.75" thickBot="1" x14ac:dyDescent="0.2"/>
    <row r="3" spans="2:14" ht="22.5" customHeight="1" x14ac:dyDescent="0.15">
      <c r="B3" s="150" t="s">
        <v>402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2"/>
    </row>
    <row r="4" spans="2:14" ht="22.5" customHeight="1" x14ac:dyDescent="0.15">
      <c r="B4" s="153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5"/>
    </row>
    <row r="5" spans="2:14" ht="22.5" customHeight="1" x14ac:dyDescent="0.15">
      <c r="B5" s="153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5"/>
    </row>
    <row r="6" spans="2:14" ht="22.5" customHeight="1" thickBot="1" x14ac:dyDescent="0.2">
      <c r="B6" s="156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8"/>
    </row>
    <row r="7" spans="2:14" x14ac:dyDescent="0.15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2:14" x14ac:dyDescent="0.15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2:14" x14ac:dyDescent="0.15">
      <c r="B9" s="160" t="s">
        <v>3</v>
      </c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</row>
    <row r="10" spans="2:14" x14ac:dyDescent="0.1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pans="2:14" x14ac:dyDescent="0.15">
      <c r="B11" s="159" t="s">
        <v>9</v>
      </c>
      <c r="C11" s="159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2:14" x14ac:dyDescent="0.15">
      <c r="B12" s="10" t="s">
        <v>291</v>
      </c>
      <c r="C12" s="10"/>
      <c r="D12" s="10"/>
      <c r="E12" s="10"/>
      <c r="F12" s="10"/>
      <c r="G12" s="10"/>
      <c r="H12" s="10"/>
    </row>
    <row r="13" spans="2:14" x14ac:dyDescent="0.15">
      <c r="B13" s="10" t="s">
        <v>10</v>
      </c>
      <c r="C13" s="10"/>
      <c r="D13" s="10"/>
      <c r="E13" s="10"/>
      <c r="F13" s="10"/>
      <c r="G13" s="10"/>
      <c r="H13" s="10"/>
    </row>
    <row r="14" spans="2:14" x14ac:dyDescent="0.15">
      <c r="B14" s="10" t="s">
        <v>11</v>
      </c>
      <c r="C14" s="10"/>
      <c r="D14" s="10"/>
      <c r="E14" s="10"/>
      <c r="F14" s="10"/>
      <c r="G14" s="10"/>
      <c r="H14" s="10"/>
    </row>
    <row r="15" spans="2:14" x14ac:dyDescent="0.15">
      <c r="B15" s="10" t="s">
        <v>292</v>
      </c>
      <c r="C15" s="10"/>
      <c r="D15" s="10"/>
      <c r="E15" s="10"/>
      <c r="F15" s="10"/>
      <c r="G15" s="10"/>
      <c r="H15" s="10"/>
    </row>
    <row r="16" spans="2:14" x14ac:dyDescent="0.15">
      <c r="B16" s="10" t="s">
        <v>293</v>
      </c>
      <c r="C16" s="10"/>
      <c r="D16" s="10"/>
      <c r="E16" s="10"/>
      <c r="F16" s="10"/>
      <c r="G16" s="10"/>
      <c r="H16" s="10"/>
    </row>
    <row r="17" spans="2:27" x14ac:dyDescent="0.15">
      <c r="B17" s="10" t="s">
        <v>14</v>
      </c>
      <c r="C17" s="10"/>
      <c r="D17" s="10"/>
      <c r="E17" s="10"/>
      <c r="F17" s="10"/>
      <c r="G17" s="10"/>
      <c r="H17" s="10"/>
    </row>
    <row r="18" spans="2:27" x14ac:dyDescent="0.15">
      <c r="B18" s="11" t="s">
        <v>15</v>
      </c>
      <c r="C18" s="10"/>
      <c r="D18" s="10"/>
      <c r="E18" s="10"/>
      <c r="F18" s="10"/>
      <c r="G18" s="10"/>
      <c r="H18" s="10"/>
    </row>
    <row r="19" spans="2:27" x14ac:dyDescent="0.15">
      <c r="B19" s="11"/>
      <c r="C19" s="10"/>
      <c r="D19" s="10"/>
      <c r="E19" s="10"/>
      <c r="F19" s="10"/>
      <c r="G19" s="10"/>
      <c r="H19" s="10"/>
    </row>
    <row r="20" spans="2:27" x14ac:dyDescent="0.15">
      <c r="B20" s="11"/>
      <c r="C20" s="10"/>
      <c r="D20" s="10"/>
      <c r="E20" s="10"/>
      <c r="F20" s="10"/>
      <c r="G20" s="10"/>
      <c r="H20" s="10"/>
    </row>
    <row r="21" spans="2:27" ht="18.75" x14ac:dyDescent="0.2">
      <c r="B21" s="13" t="s">
        <v>12</v>
      </c>
      <c r="C21" s="10"/>
      <c r="D21" s="10"/>
      <c r="E21" s="10"/>
      <c r="F21" s="10"/>
      <c r="G21" s="10"/>
      <c r="H21" s="10"/>
    </row>
    <row r="22" spans="2:27" x14ac:dyDescent="0.15">
      <c r="C22" s="53" t="s">
        <v>378</v>
      </c>
      <c r="D22" s="53" t="s">
        <v>379</v>
      </c>
      <c r="E22" s="53" t="s">
        <v>380</v>
      </c>
      <c r="F22" s="53" t="s">
        <v>381</v>
      </c>
      <c r="G22" s="53" t="s">
        <v>406</v>
      </c>
      <c r="H22" s="53" t="s">
        <v>502</v>
      </c>
      <c r="I22" s="53" t="s">
        <v>503</v>
      </c>
      <c r="J22" s="53" t="s">
        <v>410</v>
      </c>
      <c r="K22" s="53" t="s">
        <v>411</v>
      </c>
      <c r="L22" s="53" t="s">
        <v>412</v>
      </c>
      <c r="M22" s="53" t="s">
        <v>415</v>
      </c>
      <c r="N22" s="53" t="s">
        <v>504</v>
      </c>
      <c r="O22" s="53" t="s">
        <v>415</v>
      </c>
      <c r="P22" s="53" t="s">
        <v>504</v>
      </c>
      <c r="Q22" s="53" t="s">
        <v>415</v>
      </c>
      <c r="R22" s="53" t="s">
        <v>505</v>
      </c>
      <c r="S22" s="53" t="s">
        <v>504</v>
      </c>
    </row>
    <row r="23" spans="2:27" ht="23.25" customHeight="1" x14ac:dyDescent="0.15">
      <c r="B23" s="147" t="s">
        <v>118</v>
      </c>
      <c r="C23" s="60" t="s">
        <v>121</v>
      </c>
      <c r="D23" s="61" t="s">
        <v>4</v>
      </c>
      <c r="E23" s="61" t="s">
        <v>120</v>
      </c>
      <c r="F23" s="61" t="s">
        <v>0</v>
      </c>
      <c r="G23" s="61" t="s">
        <v>497</v>
      </c>
      <c r="H23" s="61" t="s">
        <v>119</v>
      </c>
      <c r="I23" s="61" t="s">
        <v>122</v>
      </c>
      <c r="J23" s="61" t="s">
        <v>296</v>
      </c>
      <c r="K23" s="61" t="s">
        <v>394</v>
      </c>
      <c r="L23" s="60" t="s">
        <v>362</v>
      </c>
      <c r="M23" s="60" t="s">
        <v>352</v>
      </c>
      <c r="N23" s="62" t="s">
        <v>418</v>
      </c>
      <c r="O23" s="60" t="s">
        <v>353</v>
      </c>
      <c r="P23" s="60" t="s">
        <v>417</v>
      </c>
      <c r="Q23" s="60" t="s">
        <v>397</v>
      </c>
      <c r="R23" s="60" t="s">
        <v>372</v>
      </c>
      <c r="S23" s="62" t="s">
        <v>417</v>
      </c>
      <c r="T23" s="5"/>
      <c r="U23" s="5"/>
      <c r="V23" s="5"/>
      <c r="W23" s="50"/>
      <c r="X23" s="50"/>
    </row>
    <row r="24" spans="2:27" ht="18.75" customHeight="1" x14ac:dyDescent="0.15">
      <c r="B24" s="148"/>
      <c r="C24" s="141" t="s">
        <v>427</v>
      </c>
      <c r="D24" s="57"/>
      <c r="E24" s="57" t="s">
        <v>348</v>
      </c>
      <c r="F24" s="57" t="s">
        <v>349</v>
      </c>
      <c r="G24" s="57" t="s">
        <v>501</v>
      </c>
      <c r="H24" s="58" t="s">
        <v>401</v>
      </c>
      <c r="I24" s="57">
        <v>3</v>
      </c>
      <c r="J24" s="57">
        <v>1991</v>
      </c>
      <c r="K24" s="57">
        <v>101</v>
      </c>
      <c r="L24" s="57" t="s">
        <v>347</v>
      </c>
      <c r="M24" s="57" t="s">
        <v>369</v>
      </c>
      <c r="N24" s="57">
        <v>10.24</v>
      </c>
      <c r="O24" s="57" t="s">
        <v>370</v>
      </c>
      <c r="P24" s="59" t="s">
        <v>366</v>
      </c>
      <c r="Q24" s="57" t="s">
        <v>371</v>
      </c>
      <c r="R24" s="58" t="s">
        <v>373</v>
      </c>
      <c r="S24" s="57">
        <v>47.12</v>
      </c>
      <c r="T24" s="5"/>
      <c r="U24" s="5"/>
      <c r="V24" s="5"/>
      <c r="W24" s="51"/>
      <c r="X24" s="51"/>
    </row>
    <row r="25" spans="2:27" x14ac:dyDescent="0.15">
      <c r="U25" s="52"/>
      <c r="V25" s="5"/>
      <c r="W25" s="5"/>
      <c r="X25" s="5"/>
      <c r="Y25" s="5"/>
      <c r="Z25" s="5"/>
      <c r="AA25" s="5"/>
    </row>
    <row r="29" spans="2:27" ht="18.75" x14ac:dyDescent="0.15">
      <c r="B29" s="14" t="s">
        <v>13</v>
      </c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2:27" x14ac:dyDescent="0.1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2:27" ht="14.25" x14ac:dyDescent="0.15">
      <c r="B31" s="142" t="s">
        <v>374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2:27" x14ac:dyDescent="0.15">
      <c r="C32" s="10" t="s">
        <v>408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2:16" x14ac:dyDescent="0.15">
      <c r="C33" s="10" t="s">
        <v>506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2:16" x14ac:dyDescent="0.15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2:16" ht="14.25" x14ac:dyDescent="0.15">
      <c r="B35" s="142" t="s">
        <v>375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2:16" x14ac:dyDescent="0.15">
      <c r="C36" s="10" t="s">
        <v>403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2:16" x14ac:dyDescent="0.15">
      <c r="C37" s="10" t="s">
        <v>404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</row>
    <row r="38" spans="2:16" x14ac:dyDescent="0.15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2:16" ht="14.25" x14ac:dyDescent="0.15">
      <c r="B39" s="15" t="s">
        <v>376</v>
      </c>
      <c r="C39" s="1"/>
      <c r="D39" s="1"/>
      <c r="E39" s="1"/>
      <c r="F39" s="1"/>
      <c r="G39" s="1"/>
      <c r="H39" s="1"/>
      <c r="I39" s="1"/>
      <c r="J39" s="143"/>
      <c r="K39" s="143"/>
      <c r="L39" s="143"/>
      <c r="M39" s="143"/>
      <c r="N39" s="143"/>
      <c r="O39" s="143"/>
      <c r="P39" s="143"/>
    </row>
    <row r="40" spans="2:16" x14ac:dyDescent="0.15">
      <c r="C40" s="1" t="s">
        <v>405</v>
      </c>
      <c r="D40" s="1"/>
      <c r="E40" s="1"/>
      <c r="F40" s="1"/>
      <c r="G40" s="1"/>
      <c r="H40" s="1"/>
      <c r="I40" s="1"/>
      <c r="J40" s="10"/>
      <c r="K40" s="10"/>
      <c r="L40" s="10"/>
      <c r="M40" s="10"/>
      <c r="N40" s="10"/>
      <c r="O40" s="10"/>
      <c r="P40" s="10"/>
    </row>
    <row r="41" spans="2:16" x14ac:dyDescent="0.15">
      <c r="C41" s="10" t="s">
        <v>507</v>
      </c>
      <c r="E41" s="1"/>
      <c r="F41" s="1"/>
      <c r="G41" s="1"/>
      <c r="H41" s="1"/>
      <c r="I41" s="1"/>
      <c r="J41" s="10"/>
      <c r="K41" s="10"/>
      <c r="L41" s="10"/>
      <c r="M41" s="10"/>
      <c r="N41" s="10"/>
      <c r="O41" s="10"/>
      <c r="P41" s="10"/>
    </row>
    <row r="42" spans="2:16" ht="11.25" customHeight="1" x14ac:dyDescent="0.15">
      <c r="B42" s="1"/>
      <c r="C42" s="1"/>
      <c r="D42" s="1"/>
      <c r="E42" s="1"/>
      <c r="F42" s="1"/>
      <c r="G42" s="1"/>
      <c r="H42" s="1"/>
      <c r="I42" s="1"/>
      <c r="J42" s="10"/>
      <c r="K42" s="10"/>
      <c r="L42" s="10"/>
      <c r="M42" s="10"/>
      <c r="N42" s="10"/>
      <c r="O42" s="10"/>
      <c r="P42" s="10"/>
    </row>
    <row r="43" spans="2:16" ht="14.25" x14ac:dyDescent="0.15">
      <c r="B43" s="15" t="s">
        <v>377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2:16" x14ac:dyDescent="0.15">
      <c r="C44" s="1" t="s">
        <v>382</v>
      </c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2:16" x14ac:dyDescent="0.15">
      <c r="C45" s="10" t="s">
        <v>508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2:16" x14ac:dyDescent="0.15"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2:16" ht="14.25" x14ac:dyDescent="0.15">
      <c r="B47" s="15" t="s">
        <v>509</v>
      </c>
      <c r="C47" s="1" t="s">
        <v>497</v>
      </c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2:16" x14ac:dyDescent="0.15">
      <c r="C48" s="1" t="s">
        <v>510</v>
      </c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2:16" x14ac:dyDescent="0.15">
      <c r="C49" s="10" t="s">
        <v>511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2:16" x14ac:dyDescent="0.15">
      <c r="B50" s="1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2:16" ht="14.25" x14ac:dyDescent="0.15">
      <c r="B51" s="15" t="s">
        <v>512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2:16" x14ac:dyDescent="0.15">
      <c r="C52" s="1" t="s">
        <v>407</v>
      </c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2:16" x14ac:dyDescent="0.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2:16" ht="14.25" x14ac:dyDescent="0.15">
      <c r="B54" s="15" t="s">
        <v>513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2:16" x14ac:dyDescent="0.15">
      <c r="C55" s="1" t="s">
        <v>409</v>
      </c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2:16" x14ac:dyDescent="0.15">
      <c r="C56" s="1" t="s">
        <v>514</v>
      </c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2:16" ht="11.25" customHeight="1" x14ac:dyDescent="0.15">
      <c r="C57" s="1" t="s">
        <v>515</v>
      </c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2:16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2:16" ht="14.25" x14ac:dyDescent="0.15">
      <c r="B59" s="15" t="s">
        <v>516</v>
      </c>
      <c r="C59" s="1"/>
      <c r="D59" s="1"/>
      <c r="E59" s="1"/>
      <c r="F59" s="1"/>
      <c r="G59" s="1"/>
      <c r="H59" s="1"/>
      <c r="I59" s="1"/>
      <c r="J59" s="143"/>
      <c r="K59" s="143"/>
      <c r="L59" s="143"/>
      <c r="M59" s="143"/>
      <c r="N59" s="143"/>
      <c r="O59" s="143"/>
      <c r="P59" s="143"/>
    </row>
    <row r="60" spans="2:16" x14ac:dyDescent="0.15">
      <c r="C60" s="1" t="s">
        <v>383</v>
      </c>
      <c r="D60" s="1"/>
      <c r="E60" s="1"/>
      <c r="F60" s="1"/>
      <c r="G60" s="1"/>
      <c r="H60" s="1"/>
      <c r="I60" s="1"/>
      <c r="J60" s="10"/>
      <c r="K60" s="10"/>
      <c r="L60" s="10"/>
      <c r="M60" s="10"/>
      <c r="N60" s="10"/>
      <c r="O60" s="10"/>
      <c r="P60" s="10"/>
    </row>
    <row r="61" spans="2:16" ht="11.25" customHeight="1" x14ac:dyDescent="0.15">
      <c r="B61" s="1"/>
      <c r="C61" s="1"/>
      <c r="D61" s="1"/>
      <c r="E61" s="1"/>
      <c r="F61" s="1"/>
      <c r="G61" s="1"/>
      <c r="H61" s="1"/>
      <c r="I61" s="1"/>
      <c r="J61" s="10"/>
      <c r="K61" s="10"/>
      <c r="L61" s="10"/>
      <c r="M61" s="10"/>
      <c r="N61" s="10"/>
      <c r="O61" s="10"/>
      <c r="P61" s="10"/>
    </row>
    <row r="62" spans="2:16" ht="14.25" x14ac:dyDescent="0.15">
      <c r="B62" s="15" t="s">
        <v>517</v>
      </c>
      <c r="C62" s="1"/>
      <c r="D62" s="1"/>
      <c r="E62" s="1"/>
      <c r="F62" s="1"/>
      <c r="G62" s="1"/>
      <c r="H62" s="1"/>
      <c r="I62" s="1"/>
      <c r="J62" s="10"/>
      <c r="K62" s="10"/>
      <c r="L62" s="10"/>
      <c r="M62" s="10"/>
      <c r="N62" s="10"/>
      <c r="O62" s="10"/>
      <c r="P62" s="10"/>
    </row>
    <row r="63" spans="2:16" ht="14.25" x14ac:dyDescent="0.15">
      <c r="B63" s="15"/>
      <c r="C63" s="1" t="s">
        <v>413</v>
      </c>
      <c r="D63" s="1"/>
      <c r="E63" s="1"/>
      <c r="F63" s="1"/>
      <c r="G63" s="1"/>
      <c r="H63" s="1"/>
      <c r="I63" s="1"/>
      <c r="J63" s="10"/>
      <c r="K63" s="10"/>
      <c r="L63" s="10"/>
      <c r="M63" s="10"/>
      <c r="N63" s="10"/>
      <c r="O63" s="10"/>
      <c r="P63" s="10"/>
    </row>
    <row r="64" spans="2:16" ht="14.25" x14ac:dyDescent="0.15">
      <c r="B64" s="15"/>
      <c r="C64" s="1" t="s">
        <v>414</v>
      </c>
      <c r="D64" s="1"/>
      <c r="E64" s="1"/>
      <c r="F64" s="1"/>
      <c r="G64" s="1"/>
      <c r="H64" s="1"/>
      <c r="I64" s="1"/>
      <c r="J64" s="10"/>
      <c r="K64" s="10"/>
      <c r="L64" s="10"/>
      <c r="M64" s="10"/>
      <c r="N64" s="10"/>
      <c r="O64" s="10"/>
      <c r="P64" s="10"/>
    </row>
    <row r="65" spans="2:16" x14ac:dyDescent="0.15">
      <c r="B65" s="1"/>
      <c r="C65" s="1"/>
      <c r="D65" s="1"/>
      <c r="E65" s="1"/>
      <c r="F65" s="1"/>
      <c r="G65" s="1"/>
      <c r="H65" s="1"/>
      <c r="I65" s="1"/>
      <c r="J65" s="10"/>
      <c r="K65" s="10"/>
      <c r="L65" s="10"/>
      <c r="M65" s="10"/>
      <c r="N65" s="10"/>
      <c r="O65" s="10"/>
      <c r="P65" s="10"/>
    </row>
    <row r="66" spans="2:16" ht="14.25" x14ac:dyDescent="0.15">
      <c r="B66" s="15" t="s">
        <v>518</v>
      </c>
      <c r="C66" s="1"/>
      <c r="D66" s="1"/>
      <c r="E66" s="1"/>
      <c r="F66" s="1"/>
      <c r="G66" s="1"/>
      <c r="H66" s="1"/>
      <c r="I66" s="1"/>
      <c r="J66" s="10"/>
      <c r="K66" s="10"/>
      <c r="L66" s="10"/>
      <c r="M66" s="10"/>
      <c r="N66" s="10"/>
      <c r="O66" s="10"/>
      <c r="P66" s="10"/>
    </row>
    <row r="67" spans="2:16" x14ac:dyDescent="0.15">
      <c r="C67" s="1" t="s">
        <v>384</v>
      </c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2:16" x14ac:dyDescent="0.15">
      <c r="B68" s="10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2:16" ht="14.25" x14ac:dyDescent="0.15">
      <c r="B69" s="15" t="s">
        <v>519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2:16" x14ac:dyDescent="0.15">
      <c r="C70" s="1" t="s">
        <v>416</v>
      </c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2:16" x14ac:dyDescent="0.15">
      <c r="C71" s="11" t="s">
        <v>385</v>
      </c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2:16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2:16" ht="14.25" x14ac:dyDescent="0.15">
      <c r="B73" s="15" t="s">
        <v>520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2:16" x14ac:dyDescent="0.15">
      <c r="C74" s="1" t="s">
        <v>419</v>
      </c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2:16" x14ac:dyDescent="0.15">
      <c r="C75" s="10" t="s">
        <v>386</v>
      </c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6" x14ac:dyDescent="0.15">
      <c r="C76" s="144" t="s">
        <v>387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2:16" x14ac:dyDescent="0.15">
      <c r="B77" s="1"/>
      <c r="C77" s="1" t="s">
        <v>365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2:16" x14ac:dyDescent="0.15">
      <c r="B78" s="1"/>
      <c r="C78" s="1" t="s">
        <v>364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2:16" x14ac:dyDescent="0.15">
      <c r="B79" s="1"/>
      <c r="C79" s="1" t="s">
        <v>363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2:16" x14ac:dyDescent="0.15">
      <c r="B80" s="1"/>
      <c r="C80" s="1" t="s">
        <v>2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2:13" x14ac:dyDescent="0.15">
      <c r="B81" s="10"/>
      <c r="C81" s="10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2:13" ht="14.25" x14ac:dyDescent="0.15">
      <c r="B82" s="15" t="s">
        <v>521</v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2:13" x14ac:dyDescent="0.15">
      <c r="C83" s="10" t="s">
        <v>388</v>
      </c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2:13" x14ac:dyDescent="0.15">
      <c r="C84" s="1" t="s">
        <v>420</v>
      </c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2:13" x14ac:dyDescent="0.15">
      <c r="B85" s="1"/>
      <c r="C85" s="1" t="s">
        <v>392</v>
      </c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2:13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2:13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2:13" x14ac:dyDescent="0.15">
      <c r="C88" s="1"/>
      <c r="D88" s="1"/>
      <c r="E88" s="1"/>
    </row>
    <row r="89" spans="2:13" x14ac:dyDescent="0.15">
      <c r="C89" s="1"/>
      <c r="D89" s="1"/>
      <c r="E89" s="1"/>
    </row>
    <row r="92" spans="2:13" ht="14.25" x14ac:dyDescent="0.15">
      <c r="B92" s="15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2:13" x14ac:dyDescent="0.15">
      <c r="C93" s="1"/>
      <c r="D93" s="1"/>
      <c r="E93" s="1"/>
    </row>
  </sheetData>
  <customSheetViews>
    <customSheetView guid="{E5A29513-AF19-4198-AFD1-5EC9C2566FB3}" showPageBreaks="1" showGridLines="0" printArea="1" view="pageBreakPreview" topLeftCell="E25">
      <selection activeCell="C76" sqref="C76"/>
      <pageMargins left="0.75" right="0.75" top="1" bottom="1" header="0.51200000000000001" footer="0.51200000000000001"/>
      <pageSetup paperSize="9" scale="38" orientation="portrait" r:id="rId1"/>
      <headerFooter alignWithMargins="0"/>
    </customSheetView>
  </customSheetViews>
  <mergeCells count="5">
    <mergeCell ref="B23:B24"/>
    <mergeCell ref="B1:N1"/>
    <mergeCell ref="B3:N6"/>
    <mergeCell ref="B11:C11"/>
    <mergeCell ref="B9:N9"/>
  </mergeCells>
  <phoneticPr fontId="2"/>
  <dataValidations count="1">
    <dataValidation imeMode="halfKatakana" allowBlank="1" showInputMessage="1" showErrorMessage="1" sqref="F24:G24"/>
  </dataValidations>
  <pageMargins left="0.75" right="0.75" top="1" bottom="1" header="0.51200000000000001" footer="0.51200000000000001"/>
  <pageSetup paperSize="9" scale="38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L45"/>
  <sheetViews>
    <sheetView view="pageBreakPreview" topLeftCell="A17" zoomScale="85" zoomScaleNormal="100" zoomScaleSheetLayoutView="85" workbookViewId="0">
      <selection activeCell="P38" sqref="P38"/>
    </sheetView>
  </sheetViews>
  <sheetFormatPr defaultRowHeight="13.5" x14ac:dyDescent="0.15"/>
  <cols>
    <col min="1" max="1" width="2.875" style="18" customWidth="1"/>
    <col min="2" max="11" width="9" style="18"/>
    <col min="12" max="12" width="9" style="18" hidden="1" customWidth="1"/>
    <col min="13" max="13" width="9" style="18" customWidth="1"/>
    <col min="14" max="16384" width="9" style="18"/>
  </cols>
  <sheetData>
    <row r="1" spans="1:12" ht="24.75" thickBot="1" x14ac:dyDescent="0.2">
      <c r="A1" s="223" t="s">
        <v>297</v>
      </c>
      <c r="B1" s="223"/>
      <c r="C1" s="223"/>
      <c r="D1" s="223"/>
      <c r="E1" s="223"/>
      <c r="F1" s="223"/>
      <c r="G1" s="224"/>
      <c r="H1" s="17" t="s">
        <v>298</v>
      </c>
      <c r="I1" s="225"/>
      <c r="J1" s="226"/>
    </row>
    <row r="3" spans="1:12" ht="19.5" thickBot="1" x14ac:dyDescent="0.2">
      <c r="A3" s="19" t="s">
        <v>299</v>
      </c>
    </row>
    <row r="4" spans="1:12" ht="18.75" x14ac:dyDescent="0.15">
      <c r="A4" s="227" t="s">
        <v>300</v>
      </c>
      <c r="B4" s="170"/>
      <c r="C4" s="228"/>
      <c r="D4" s="229"/>
      <c r="E4" s="230"/>
      <c r="F4" s="230"/>
      <c r="G4" s="230"/>
      <c r="H4" s="230"/>
      <c r="I4" s="230"/>
      <c r="J4" s="231"/>
      <c r="L4" s="18" t="s">
        <v>301</v>
      </c>
    </row>
    <row r="5" spans="1:12" ht="22.5" customHeight="1" thickBot="1" x14ac:dyDescent="0.2">
      <c r="A5" s="221" t="s">
        <v>302</v>
      </c>
      <c r="B5" s="173"/>
      <c r="C5" s="222"/>
      <c r="D5" s="232" t="s">
        <v>303</v>
      </c>
      <c r="E5" s="233"/>
      <c r="F5" s="233"/>
      <c r="G5" s="233"/>
      <c r="H5" s="233"/>
      <c r="I5" s="233"/>
      <c r="J5" s="234"/>
      <c r="L5" s="20" t="s">
        <v>304</v>
      </c>
    </row>
    <row r="6" spans="1:12" ht="14.25" thickBot="1" x14ac:dyDescent="0.2">
      <c r="L6" s="20" t="s">
        <v>305</v>
      </c>
    </row>
    <row r="7" spans="1:12" ht="18.75" customHeight="1" x14ac:dyDescent="0.15">
      <c r="A7" s="227" t="s">
        <v>306</v>
      </c>
      <c r="B7" s="170"/>
      <c r="C7" s="228"/>
      <c r="D7" s="169"/>
      <c r="E7" s="170"/>
      <c r="F7" s="170"/>
      <c r="G7" s="170"/>
      <c r="H7" s="170"/>
      <c r="I7" s="170"/>
      <c r="J7" s="171"/>
      <c r="L7" s="21" t="s">
        <v>307</v>
      </c>
    </row>
    <row r="8" spans="1:12" ht="18.75" customHeight="1" x14ac:dyDescent="0.15">
      <c r="A8" s="211" t="s">
        <v>308</v>
      </c>
      <c r="B8" s="212"/>
      <c r="C8" s="213"/>
      <c r="D8" s="214"/>
      <c r="E8" s="212"/>
      <c r="F8" s="212"/>
      <c r="G8" s="212"/>
      <c r="H8" s="212"/>
      <c r="I8" s="212"/>
      <c r="J8" s="215"/>
      <c r="L8" s="20" t="s">
        <v>309</v>
      </c>
    </row>
    <row r="9" spans="1:12" ht="18.75" customHeight="1" x14ac:dyDescent="0.15">
      <c r="A9" s="211" t="s">
        <v>310</v>
      </c>
      <c r="B9" s="212"/>
      <c r="C9" s="213"/>
      <c r="D9" s="214"/>
      <c r="E9" s="212"/>
      <c r="F9" s="213"/>
      <c r="G9" s="22" t="s">
        <v>311</v>
      </c>
      <c r="H9" s="214"/>
      <c r="I9" s="212"/>
      <c r="J9" s="215"/>
      <c r="L9" s="20" t="s">
        <v>312</v>
      </c>
    </row>
    <row r="10" spans="1:12" ht="18.75" customHeight="1" x14ac:dyDescent="0.15">
      <c r="A10" s="211" t="s">
        <v>313</v>
      </c>
      <c r="B10" s="212"/>
      <c r="C10" s="213"/>
      <c r="D10" s="214"/>
      <c r="E10" s="212"/>
      <c r="F10" s="213"/>
      <c r="G10" s="23" t="s">
        <v>314</v>
      </c>
      <c r="H10" s="214"/>
      <c r="I10" s="212"/>
      <c r="J10" s="215"/>
      <c r="L10" s="21" t="s">
        <v>315</v>
      </c>
    </row>
    <row r="11" spans="1:12" ht="18.75" customHeight="1" thickBot="1" x14ac:dyDescent="0.2">
      <c r="A11" s="221" t="s">
        <v>316</v>
      </c>
      <c r="B11" s="173"/>
      <c r="C11" s="222"/>
      <c r="D11" s="172"/>
      <c r="E11" s="173"/>
      <c r="F11" s="173"/>
      <c r="G11" s="173"/>
      <c r="H11" s="173"/>
      <c r="I11" s="173"/>
      <c r="J11" s="174"/>
      <c r="L11" s="21" t="s">
        <v>317</v>
      </c>
    </row>
    <row r="12" spans="1:12" ht="14.25" x14ac:dyDescent="0.15">
      <c r="L12" s="21" t="s">
        <v>318</v>
      </c>
    </row>
    <row r="13" spans="1:12" ht="18.75" x14ac:dyDescent="0.15">
      <c r="A13" s="19" t="s">
        <v>319</v>
      </c>
      <c r="L13" s="21" t="s">
        <v>320</v>
      </c>
    </row>
    <row r="14" spans="1:12" ht="30.75" x14ac:dyDescent="0.15">
      <c r="B14" s="204" t="s">
        <v>321</v>
      </c>
      <c r="C14" s="204"/>
      <c r="D14" s="204"/>
      <c r="E14" s="204"/>
      <c r="F14" s="204"/>
      <c r="G14" s="204"/>
      <c r="H14" s="204"/>
      <c r="I14" s="204"/>
      <c r="J14" s="204"/>
      <c r="L14" s="21" t="s">
        <v>322</v>
      </c>
    </row>
    <row r="15" spans="1:12" ht="45.75" customHeight="1" thickBot="1" x14ac:dyDescent="0.2">
      <c r="B15" s="205" t="s">
        <v>323</v>
      </c>
      <c r="C15" s="205"/>
      <c r="D15" s="205"/>
      <c r="E15" s="205"/>
      <c r="F15" s="205"/>
      <c r="G15" s="205"/>
      <c r="H15" s="205"/>
      <c r="I15" s="205"/>
      <c r="J15" s="205"/>
      <c r="L15" s="21" t="s">
        <v>324</v>
      </c>
    </row>
    <row r="16" spans="1:12" ht="21.75" customHeight="1" thickBot="1" x14ac:dyDescent="0.2">
      <c r="B16" s="206" t="s">
        <v>325</v>
      </c>
      <c r="C16" s="207"/>
      <c r="D16" s="208" t="s">
        <v>326</v>
      </c>
      <c r="E16" s="207"/>
      <c r="F16" s="208" t="s">
        <v>327</v>
      </c>
      <c r="G16" s="209"/>
      <c r="H16" s="209"/>
      <c r="I16" s="209"/>
      <c r="J16" s="210"/>
      <c r="L16" s="21" t="s">
        <v>328</v>
      </c>
    </row>
    <row r="17" spans="1:12" ht="21.75" customHeight="1" thickTop="1" x14ac:dyDescent="0.15">
      <c r="A17" s="18">
        <v>1</v>
      </c>
      <c r="B17" s="216"/>
      <c r="C17" s="217"/>
      <c r="D17" s="218"/>
      <c r="E17" s="217"/>
      <c r="F17" s="218"/>
      <c r="G17" s="219"/>
      <c r="H17" s="219"/>
      <c r="I17" s="219"/>
      <c r="J17" s="220"/>
      <c r="L17" s="21"/>
    </row>
    <row r="18" spans="1:12" ht="21.75" customHeight="1" x14ac:dyDescent="0.15">
      <c r="A18" s="18">
        <v>2</v>
      </c>
      <c r="B18" s="199"/>
      <c r="C18" s="200"/>
      <c r="D18" s="201"/>
      <c r="E18" s="200"/>
      <c r="F18" s="201"/>
      <c r="G18" s="202"/>
      <c r="H18" s="202"/>
      <c r="I18" s="202"/>
      <c r="J18" s="203"/>
      <c r="L18" s="21"/>
    </row>
    <row r="19" spans="1:12" ht="21.75" customHeight="1" x14ac:dyDescent="0.15">
      <c r="A19" s="18">
        <v>3</v>
      </c>
      <c r="B19" s="199"/>
      <c r="C19" s="200"/>
      <c r="D19" s="201"/>
      <c r="E19" s="200"/>
      <c r="F19" s="201"/>
      <c r="G19" s="202"/>
      <c r="H19" s="202"/>
      <c r="I19" s="202"/>
      <c r="J19" s="203"/>
      <c r="L19" s="21"/>
    </row>
    <row r="20" spans="1:12" ht="21.75" customHeight="1" thickBot="1" x14ac:dyDescent="0.2">
      <c r="A20" s="18">
        <v>4</v>
      </c>
      <c r="B20" s="164"/>
      <c r="C20" s="165"/>
      <c r="D20" s="166"/>
      <c r="E20" s="165"/>
      <c r="F20" s="166"/>
      <c r="G20" s="167"/>
      <c r="H20" s="167"/>
      <c r="I20" s="167"/>
      <c r="J20" s="168"/>
    </row>
    <row r="22" spans="1:12" ht="24" customHeight="1" thickBot="1" x14ac:dyDescent="0.2">
      <c r="A22" s="19" t="s">
        <v>329</v>
      </c>
    </row>
    <row r="23" spans="1:12" ht="24" customHeight="1" thickBot="1" x14ac:dyDescent="0.2">
      <c r="A23" s="24"/>
      <c r="B23" s="25"/>
      <c r="C23" s="26" t="s">
        <v>330</v>
      </c>
      <c r="D23" s="26" t="s">
        <v>331</v>
      </c>
      <c r="E23" s="26" t="s">
        <v>332</v>
      </c>
      <c r="F23" s="27" t="s">
        <v>333</v>
      </c>
      <c r="G23" s="28"/>
      <c r="H23" s="29"/>
      <c r="I23" s="123"/>
      <c r="J23" s="124"/>
    </row>
    <row r="24" spans="1:12" ht="18.75" customHeight="1" thickTop="1" x14ac:dyDescent="0.15">
      <c r="A24" s="181" t="s">
        <v>334</v>
      </c>
      <c r="B24" s="30" t="s">
        <v>335</v>
      </c>
      <c r="C24" s="31">
        <v>600</v>
      </c>
      <c r="D24" s="70"/>
      <c r="E24" s="70"/>
      <c r="F24" s="71"/>
      <c r="G24" s="32"/>
      <c r="H24" s="33"/>
      <c r="I24" s="125"/>
      <c r="J24" s="121"/>
    </row>
    <row r="25" spans="1:12" ht="18.75" customHeight="1" x14ac:dyDescent="0.15">
      <c r="A25" s="182"/>
      <c r="B25" s="30" t="s">
        <v>336</v>
      </c>
      <c r="C25" s="31">
        <v>1000</v>
      </c>
      <c r="D25" s="72"/>
      <c r="E25" s="72"/>
      <c r="F25" s="73"/>
      <c r="G25" s="184" t="s">
        <v>389</v>
      </c>
      <c r="H25" s="185"/>
      <c r="I25" s="185"/>
      <c r="J25" s="186"/>
    </row>
    <row r="26" spans="1:12" ht="18.75" customHeight="1" x14ac:dyDescent="0.15">
      <c r="A26" s="183"/>
      <c r="B26" s="30" t="s">
        <v>337</v>
      </c>
      <c r="C26" s="31">
        <v>1300</v>
      </c>
      <c r="D26" s="72"/>
      <c r="E26" s="72"/>
      <c r="F26" s="73"/>
      <c r="G26" s="187"/>
      <c r="H26" s="188"/>
      <c r="I26" s="188"/>
      <c r="J26" s="189"/>
    </row>
    <row r="27" spans="1:12" ht="18.75" customHeight="1" x14ac:dyDescent="0.15">
      <c r="A27" s="190" t="s">
        <v>338</v>
      </c>
      <c r="B27" s="34" t="s">
        <v>335</v>
      </c>
      <c r="C27" s="35"/>
      <c r="D27" s="74"/>
      <c r="E27" s="74"/>
      <c r="F27" s="75"/>
      <c r="G27" s="36"/>
      <c r="H27" s="37">
        <f>C24*C27+D24*D27+E$24*E27+F$24*F$27</f>
        <v>0</v>
      </c>
      <c r="I27" s="191">
        <f>SUM(H27:H29)</f>
        <v>0</v>
      </c>
      <c r="J27" s="194">
        <f>SUM(I27:I32)</f>
        <v>0</v>
      </c>
    </row>
    <row r="28" spans="1:12" ht="18.75" customHeight="1" x14ac:dyDescent="0.15">
      <c r="A28" s="182"/>
      <c r="B28" s="38" t="s">
        <v>336</v>
      </c>
      <c r="C28" s="39"/>
      <c r="D28" s="76"/>
      <c r="E28" s="76"/>
      <c r="F28" s="77"/>
      <c r="G28" s="40"/>
      <c r="H28" s="38">
        <f>C25*C28+D25*D28+E$25*E28+F$25*F$28</f>
        <v>0</v>
      </c>
      <c r="I28" s="192"/>
      <c r="J28" s="195"/>
    </row>
    <row r="29" spans="1:12" ht="18.75" customHeight="1" x14ac:dyDescent="0.15">
      <c r="A29" s="183"/>
      <c r="B29" s="38" t="s">
        <v>337</v>
      </c>
      <c r="C29" s="39"/>
      <c r="D29" s="76"/>
      <c r="E29" s="76"/>
      <c r="F29" s="77"/>
      <c r="G29" s="40"/>
      <c r="H29" s="41">
        <f>C26*C29+D26*D29+E$26*E29+F$26*F$29</f>
        <v>0</v>
      </c>
      <c r="I29" s="193"/>
      <c r="J29" s="195"/>
    </row>
    <row r="30" spans="1:12" ht="18.75" customHeight="1" x14ac:dyDescent="0.15">
      <c r="A30" s="190" t="s">
        <v>339</v>
      </c>
      <c r="B30" s="34" t="s">
        <v>335</v>
      </c>
      <c r="C30" s="35"/>
      <c r="D30" s="74"/>
      <c r="E30" s="74"/>
      <c r="F30" s="75"/>
      <c r="G30" s="36"/>
      <c r="H30" s="34">
        <f>C24*C30+D24*D30+E$24*E30+F$24*F30</f>
        <v>0</v>
      </c>
      <c r="I30" s="191">
        <f>SUM(H30:H32)</f>
        <v>0</v>
      </c>
      <c r="J30" s="195"/>
    </row>
    <row r="31" spans="1:12" ht="18.75" customHeight="1" x14ac:dyDescent="0.15">
      <c r="A31" s="182"/>
      <c r="B31" s="38" t="s">
        <v>336</v>
      </c>
      <c r="C31" s="39"/>
      <c r="D31" s="76"/>
      <c r="E31" s="76"/>
      <c r="F31" s="77"/>
      <c r="G31" s="40"/>
      <c r="H31" s="38">
        <f>C25*C31+D25*D31+E$25*E31+F$25*F31</f>
        <v>0</v>
      </c>
      <c r="I31" s="192"/>
      <c r="J31" s="195"/>
    </row>
    <row r="32" spans="1:12" ht="18.75" customHeight="1" thickBot="1" x14ac:dyDescent="0.2">
      <c r="A32" s="197"/>
      <c r="B32" s="38" t="s">
        <v>337</v>
      </c>
      <c r="C32" s="39"/>
      <c r="D32" s="78"/>
      <c r="E32" s="78"/>
      <c r="F32" s="79"/>
      <c r="G32" s="40"/>
      <c r="H32" s="38">
        <f>C26*C32+D26*D32+E$26*E32+F$26*F32</f>
        <v>0</v>
      </c>
      <c r="I32" s="198"/>
      <c r="J32" s="196"/>
    </row>
    <row r="33" spans="1:10" x14ac:dyDescent="0.15">
      <c r="A33" s="42"/>
      <c r="B33" s="43"/>
      <c r="C33" s="43"/>
      <c r="D33" s="43"/>
      <c r="E33" s="43"/>
      <c r="F33" s="43"/>
      <c r="G33" s="43" t="s">
        <v>390</v>
      </c>
      <c r="H33" s="43"/>
      <c r="I33" s="123"/>
      <c r="J33" s="123"/>
    </row>
    <row r="34" spans="1:10" ht="9" customHeight="1" x14ac:dyDescent="0.15">
      <c r="A34" s="44"/>
      <c r="B34" s="45"/>
      <c r="C34" s="45"/>
      <c r="D34" s="45"/>
      <c r="E34" s="45"/>
      <c r="F34" s="45"/>
      <c r="G34" s="45"/>
      <c r="H34" s="45"/>
      <c r="I34" s="125"/>
      <c r="J34" s="125"/>
    </row>
    <row r="35" spans="1:10" x14ac:dyDescent="0.15">
      <c r="A35" s="44"/>
      <c r="B35" s="45"/>
      <c r="C35" s="45"/>
      <c r="D35" s="45"/>
      <c r="E35" s="45"/>
      <c r="F35" s="45"/>
      <c r="G35" s="45"/>
      <c r="H35" s="45"/>
      <c r="I35" s="125"/>
      <c r="J35" s="125"/>
    </row>
    <row r="36" spans="1:10" ht="18.75" x14ac:dyDescent="0.15">
      <c r="A36" s="19" t="s">
        <v>340</v>
      </c>
    </row>
    <row r="37" spans="1:10" ht="14.25" thickBot="1" x14ac:dyDescent="0.2"/>
    <row r="38" spans="1:10" ht="29.25" customHeight="1" x14ac:dyDescent="0.15">
      <c r="B38" s="46" t="s">
        <v>341</v>
      </c>
      <c r="C38" s="122" t="s">
        <v>342</v>
      </c>
      <c r="D38" s="169" t="s">
        <v>343</v>
      </c>
      <c r="E38" s="170"/>
      <c r="F38" s="170"/>
      <c r="G38" s="170"/>
      <c r="H38" s="170"/>
      <c r="I38" s="170"/>
      <c r="J38" s="171"/>
    </row>
    <row r="39" spans="1:10" ht="29.25" customHeight="1" thickBot="1" x14ac:dyDescent="0.2">
      <c r="B39" s="47"/>
      <c r="C39" s="48"/>
      <c r="D39" s="172"/>
      <c r="E39" s="173"/>
      <c r="F39" s="173"/>
      <c r="G39" s="173"/>
      <c r="H39" s="173"/>
      <c r="I39" s="173"/>
      <c r="J39" s="174"/>
    </row>
    <row r="40" spans="1:10" x14ac:dyDescent="0.15">
      <c r="B40" s="49"/>
      <c r="C40" s="125"/>
      <c r="D40" s="125"/>
      <c r="E40" s="125"/>
      <c r="F40" s="125"/>
      <c r="G40" s="125"/>
      <c r="H40" s="125"/>
      <c r="I40" s="125"/>
      <c r="J40" s="125"/>
    </row>
    <row r="41" spans="1:10" ht="18.75" x14ac:dyDescent="0.15">
      <c r="A41" s="19" t="s">
        <v>344</v>
      </c>
    </row>
    <row r="42" spans="1:10" ht="14.25" thickBot="1" x14ac:dyDescent="0.2"/>
    <row r="43" spans="1:10" ht="14.25" customHeight="1" x14ac:dyDescent="0.15">
      <c r="B43" s="175"/>
      <c r="C43" s="176"/>
      <c r="D43" s="176"/>
      <c r="E43" s="176"/>
      <c r="F43" s="176"/>
      <c r="G43" s="176"/>
      <c r="H43" s="176"/>
      <c r="I43" s="176"/>
      <c r="J43" s="177"/>
    </row>
    <row r="44" spans="1:10" ht="14.25" customHeight="1" x14ac:dyDescent="0.15">
      <c r="B44" s="178"/>
      <c r="C44" s="179"/>
      <c r="D44" s="179"/>
      <c r="E44" s="179"/>
      <c r="F44" s="179"/>
      <c r="G44" s="179"/>
      <c r="H44" s="179"/>
      <c r="I44" s="179"/>
      <c r="J44" s="180"/>
    </row>
    <row r="45" spans="1:10" ht="14.25" customHeight="1" thickBot="1" x14ac:dyDescent="0.2">
      <c r="B45" s="161"/>
      <c r="C45" s="162"/>
      <c r="D45" s="162"/>
      <c r="E45" s="162"/>
      <c r="F45" s="162"/>
      <c r="G45" s="162"/>
      <c r="H45" s="162"/>
      <c r="I45" s="162"/>
      <c r="J45" s="163"/>
    </row>
  </sheetData>
  <customSheetViews>
    <customSheetView guid="{E5A29513-AF19-4198-AFD1-5EC9C2566FB3}" scale="85" showPageBreaks="1" printArea="1" hiddenColumns="1" view="pageBreakPreview" topLeftCell="A25">
      <selection activeCell="G34" sqref="G34"/>
      <pageMargins left="0.94488188976377963" right="0.70866141732283472" top="0.6692913385826772" bottom="0.31496062992125984" header="0" footer="0"/>
      <printOptions horizontalCentered="1" verticalCentered="1"/>
      <pageSetup paperSize="9" scale="85" orientation="portrait" horizontalDpi="300" verticalDpi="300" r:id="rId1"/>
    </customSheetView>
  </customSheetViews>
  <mergeCells count="47">
    <mergeCell ref="A9:C9"/>
    <mergeCell ref="D9:F9"/>
    <mergeCell ref="H9:J9"/>
    <mergeCell ref="A1:G1"/>
    <mergeCell ref="I1:J1"/>
    <mergeCell ref="A4:C4"/>
    <mergeCell ref="D4:J4"/>
    <mergeCell ref="A5:C5"/>
    <mergeCell ref="D5:J5"/>
    <mergeCell ref="A7:C7"/>
    <mergeCell ref="D7:J7"/>
    <mergeCell ref="A8:C8"/>
    <mergeCell ref="D8:J8"/>
    <mergeCell ref="B17:C17"/>
    <mergeCell ref="D17:E17"/>
    <mergeCell ref="F17:J17"/>
    <mergeCell ref="A10:C10"/>
    <mergeCell ref="D10:F10"/>
    <mergeCell ref="H10:J10"/>
    <mergeCell ref="A11:C11"/>
    <mergeCell ref="D11:J11"/>
    <mergeCell ref="B14:J14"/>
    <mergeCell ref="B15:J15"/>
    <mergeCell ref="B16:C16"/>
    <mergeCell ref="D16:E16"/>
    <mergeCell ref="F16:J16"/>
    <mergeCell ref="B18:C18"/>
    <mergeCell ref="D18:E18"/>
    <mergeCell ref="F18:J18"/>
    <mergeCell ref="B19:C19"/>
    <mergeCell ref="D19:E19"/>
    <mergeCell ref="F19:J19"/>
    <mergeCell ref="A24:A26"/>
    <mergeCell ref="G25:J26"/>
    <mergeCell ref="A27:A29"/>
    <mergeCell ref="I27:I29"/>
    <mergeCell ref="J27:J32"/>
    <mergeCell ref="A30:A32"/>
    <mergeCell ref="I30:I32"/>
    <mergeCell ref="B45:J45"/>
    <mergeCell ref="B20:C20"/>
    <mergeCell ref="D20:E20"/>
    <mergeCell ref="F20:J20"/>
    <mergeCell ref="D38:J38"/>
    <mergeCell ref="D39:J39"/>
    <mergeCell ref="B43:J43"/>
    <mergeCell ref="B44:J44"/>
  </mergeCells>
  <phoneticPr fontId="2"/>
  <dataValidations count="1">
    <dataValidation type="list" allowBlank="1" showInputMessage="1" showErrorMessage="1" sqref="D17:D20">
      <formula1>$L$3:$L$16</formula1>
    </dataValidation>
  </dataValidations>
  <hyperlinks>
    <hyperlink ref="D5" r:id="rId2"/>
  </hyperlinks>
  <printOptions horizontalCentered="1" verticalCentered="1"/>
  <pageMargins left="0.94488188976377963" right="0.70866141732283472" top="0.6692913385826772" bottom="0.31496062992125984" header="0" footer="0"/>
  <pageSetup paperSize="9" scale="85" orientation="portrait" horizontalDpi="300" verticalDpi="300" r:id="rId3"/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G498"/>
  <sheetViews>
    <sheetView tabSelected="1" topLeftCell="A90" zoomScale="85" workbookViewId="0">
      <selection activeCell="J105" sqref="J105"/>
    </sheetView>
  </sheetViews>
  <sheetFormatPr defaultColWidth="8.875" defaultRowHeight="14.25" x14ac:dyDescent="0.15"/>
  <cols>
    <col min="1" max="1" width="5.625" style="83" customWidth="1"/>
    <col min="2" max="2" width="7.375" style="83" customWidth="1"/>
    <col min="3" max="3" width="12.625" style="82" customWidth="1"/>
    <col min="4" max="4" width="12.625" style="82" hidden="1" customWidth="1"/>
    <col min="5" max="5" width="6.125" style="83" customWidth="1"/>
    <col min="6" max="6" width="14.5" style="83" customWidth="1"/>
    <col min="7" max="7" width="13.375" style="83" customWidth="1"/>
    <col min="8" max="8" width="13.375" style="83" hidden="1" customWidth="1"/>
    <col min="9" max="9" width="13.375" style="83" customWidth="1"/>
    <col min="10" max="10" width="9.5" style="83" customWidth="1"/>
    <col min="11" max="11" width="5.75" style="83" customWidth="1"/>
    <col min="12" max="12" width="5.875" style="83" customWidth="1"/>
    <col min="13" max="13" width="4.75" style="82" customWidth="1"/>
    <col min="14" max="14" width="8.125" style="119" customWidth="1"/>
    <col min="15" max="15" width="8" style="120" customWidth="1"/>
    <col min="16" max="16" width="9.875" style="83" customWidth="1"/>
    <col min="17" max="17" width="22.875" style="83" customWidth="1"/>
    <col min="18" max="18" width="5.875" style="83" customWidth="1"/>
    <col min="19" max="19" width="12.375" style="82" customWidth="1"/>
    <col min="20" max="20" width="8.875" style="82" hidden="1" customWidth="1"/>
    <col min="21" max="21" width="22.875" style="82" customWidth="1"/>
    <col min="22" max="22" width="5.875" style="82" customWidth="1"/>
    <col min="23" max="23" width="12.375" style="83" customWidth="1"/>
    <col min="24" max="24" width="8.375" style="83" hidden="1" customWidth="1"/>
    <col min="25" max="25" width="22.875" style="82" customWidth="1"/>
    <col min="26" max="26" width="5.875" style="82" customWidth="1"/>
    <col min="27" max="27" width="12.375" style="83" customWidth="1"/>
    <col min="28" max="28" width="8.375" style="83" hidden="1" customWidth="1"/>
    <col min="29" max="29" width="12.75" style="82" customWidth="1"/>
    <col min="30" max="30" width="5.875" style="83" customWidth="1"/>
    <col min="31" max="31" width="12.375" style="83" customWidth="1"/>
    <col min="32" max="32" width="6.25" style="82" customWidth="1"/>
    <col min="33" max="33" width="8.375" style="83" hidden="1" customWidth="1"/>
    <col min="34" max="34" width="12.75" style="82" customWidth="1"/>
    <col min="35" max="35" width="5.875" style="83" customWidth="1"/>
    <col min="36" max="36" width="12.375" style="83" customWidth="1"/>
    <col min="37" max="37" width="6.25" style="82" customWidth="1"/>
    <col min="38" max="38" width="8.375" style="83" hidden="1" customWidth="1"/>
    <col min="39" max="39" width="16.75" style="82" customWidth="1"/>
    <col min="40" max="40" width="33.25" style="82" customWidth="1"/>
    <col min="41" max="42" width="10.875" style="82" customWidth="1"/>
    <col min="43" max="43" width="22.125" style="82" customWidth="1"/>
    <col min="44" max="45" width="10.875" style="82" customWidth="1"/>
    <col min="46" max="46" width="11.5" style="82" customWidth="1"/>
    <col min="47" max="48" width="8.875" style="82" customWidth="1"/>
    <col min="49" max="49" width="9.25" style="82" customWidth="1"/>
    <col min="50" max="52" width="8.875" style="82"/>
    <col min="53" max="53" width="28.125" style="82" customWidth="1"/>
    <col min="54" max="16384" width="8.875" style="82"/>
  </cols>
  <sheetData>
    <row r="1" spans="1:59" ht="18.75" x14ac:dyDescent="0.15">
      <c r="A1" s="66" t="s">
        <v>425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H1" s="81"/>
      <c r="AI1" s="81"/>
      <c r="AJ1" s="81"/>
    </row>
    <row r="2" spans="1:59" ht="18.75" x14ac:dyDescent="0.15">
      <c r="A2" s="19"/>
      <c r="B2" s="84"/>
      <c r="C2" s="67" t="s">
        <v>426</v>
      </c>
      <c r="D2" s="81"/>
      <c r="E2" s="81"/>
      <c r="F2" s="81"/>
      <c r="G2" s="81"/>
      <c r="H2" s="81"/>
      <c r="I2" s="81"/>
      <c r="J2" s="81"/>
      <c r="K2" s="81"/>
      <c r="L2" s="84"/>
      <c r="M2" s="67" t="s">
        <v>426</v>
      </c>
      <c r="N2" s="81"/>
      <c r="O2" s="81"/>
      <c r="P2" s="81"/>
      <c r="Q2" s="81"/>
      <c r="R2" s="84"/>
      <c r="S2" s="67" t="s">
        <v>426</v>
      </c>
      <c r="T2" s="81"/>
      <c r="U2" s="81"/>
      <c r="V2" s="84"/>
      <c r="W2" s="67" t="s">
        <v>426</v>
      </c>
      <c r="X2" s="81"/>
      <c r="Y2" s="81"/>
      <c r="Z2" s="84"/>
      <c r="AA2" s="67" t="s">
        <v>426</v>
      </c>
      <c r="AB2" s="81"/>
      <c r="AC2" s="81"/>
      <c r="AD2" s="84"/>
      <c r="AE2" s="67" t="s">
        <v>426</v>
      </c>
      <c r="AH2" s="81"/>
      <c r="AI2" s="84"/>
      <c r="AJ2" s="67" t="s">
        <v>426</v>
      </c>
    </row>
    <row r="3" spans="1:59" s="93" customFormat="1" ht="27.75" customHeight="1" x14ac:dyDescent="0.15">
      <c r="A3" s="235" t="s">
        <v>391</v>
      </c>
      <c r="B3" s="237" t="s">
        <v>367</v>
      </c>
      <c r="C3" s="85" t="s">
        <v>121</v>
      </c>
      <c r="D3" s="86"/>
      <c r="E3" s="87" t="s">
        <v>423</v>
      </c>
      <c r="F3" s="87" t="s">
        <v>120</v>
      </c>
      <c r="G3" s="87" t="s">
        <v>0</v>
      </c>
      <c r="H3" s="126"/>
      <c r="I3" s="127" t="s">
        <v>497</v>
      </c>
      <c r="J3" s="128" t="s">
        <v>498</v>
      </c>
      <c r="K3" s="87" t="s">
        <v>119</v>
      </c>
      <c r="L3" s="88" t="s">
        <v>357</v>
      </c>
      <c r="M3" s="85" t="s">
        <v>122</v>
      </c>
      <c r="N3" s="89" t="s">
        <v>296</v>
      </c>
      <c r="O3" s="90" t="s">
        <v>394</v>
      </c>
      <c r="P3" s="85" t="s">
        <v>424</v>
      </c>
      <c r="Q3" s="85" t="s">
        <v>352</v>
      </c>
      <c r="R3" s="88" t="s">
        <v>368</v>
      </c>
      <c r="S3" s="91" t="s">
        <v>396</v>
      </c>
      <c r="T3" s="92"/>
      <c r="U3" s="85" t="s">
        <v>353</v>
      </c>
      <c r="V3" s="88" t="s">
        <v>368</v>
      </c>
      <c r="W3" s="91" t="s">
        <v>395</v>
      </c>
      <c r="X3" s="92"/>
      <c r="Y3" s="85" t="s">
        <v>478</v>
      </c>
      <c r="Z3" s="88" t="s">
        <v>368</v>
      </c>
      <c r="AA3" s="91" t="s">
        <v>395</v>
      </c>
      <c r="AB3" s="92"/>
      <c r="AC3" s="239" t="s">
        <v>471</v>
      </c>
      <c r="AD3" s="88" t="s">
        <v>368</v>
      </c>
      <c r="AE3" s="91" t="s">
        <v>395</v>
      </c>
      <c r="AF3" s="85" t="s">
        <v>372</v>
      </c>
      <c r="AG3" s="92"/>
      <c r="AH3" s="239" t="s">
        <v>479</v>
      </c>
      <c r="AI3" s="88" t="s">
        <v>368</v>
      </c>
      <c r="AJ3" s="91" t="s">
        <v>395</v>
      </c>
      <c r="AK3" s="85" t="s">
        <v>372</v>
      </c>
      <c r="AL3" s="92"/>
    </row>
    <row r="4" spans="1:59" s="103" customFormat="1" ht="19.5" x14ac:dyDescent="0.15">
      <c r="A4" s="236"/>
      <c r="B4" s="238"/>
      <c r="C4" s="94" t="s">
        <v>427</v>
      </c>
      <c r="D4" s="95"/>
      <c r="E4" s="94">
        <v>1234</v>
      </c>
      <c r="F4" s="94" t="s">
        <v>348</v>
      </c>
      <c r="G4" s="94" t="s">
        <v>472</v>
      </c>
      <c r="H4" s="129"/>
      <c r="I4" s="130" t="s">
        <v>499</v>
      </c>
      <c r="J4" s="131" t="s">
        <v>500</v>
      </c>
      <c r="K4" s="96" t="s">
        <v>401</v>
      </c>
      <c r="L4" s="97" t="s">
        <v>358</v>
      </c>
      <c r="M4" s="94">
        <v>3</v>
      </c>
      <c r="N4" s="98">
        <v>1991</v>
      </c>
      <c r="O4" s="98">
        <v>101</v>
      </c>
      <c r="P4" s="99" t="s">
        <v>347</v>
      </c>
      <c r="Q4" s="94" t="s">
        <v>469</v>
      </c>
      <c r="R4" s="97">
        <v>42</v>
      </c>
      <c r="S4" s="98">
        <v>10.24</v>
      </c>
      <c r="T4" s="100"/>
      <c r="U4" s="94" t="s">
        <v>470</v>
      </c>
      <c r="V4" s="97">
        <v>17</v>
      </c>
      <c r="W4" s="101" t="s">
        <v>366</v>
      </c>
      <c r="X4" s="100"/>
      <c r="Y4" s="94" t="s">
        <v>470</v>
      </c>
      <c r="Z4" s="97">
        <v>17</v>
      </c>
      <c r="AA4" s="101" t="s">
        <v>366</v>
      </c>
      <c r="AB4" s="100"/>
      <c r="AC4" s="240"/>
      <c r="AD4" s="102">
        <v>12</v>
      </c>
      <c r="AE4" s="98">
        <v>47.12</v>
      </c>
      <c r="AF4" s="99" t="s">
        <v>373</v>
      </c>
      <c r="AG4" s="100"/>
      <c r="AH4" s="240"/>
      <c r="AI4" s="102">
        <v>51</v>
      </c>
      <c r="AJ4" s="98">
        <v>47.12</v>
      </c>
      <c r="AK4" s="99" t="s">
        <v>373</v>
      </c>
      <c r="AL4" s="100"/>
      <c r="AN4" s="54" t="s">
        <v>130</v>
      </c>
      <c r="AO4" s="54" t="s">
        <v>81</v>
      </c>
      <c r="AP4" s="104" t="s">
        <v>421</v>
      </c>
      <c r="AQ4" s="105" t="s">
        <v>130</v>
      </c>
      <c r="AR4" s="54" t="s">
        <v>81</v>
      </c>
      <c r="AS4" s="54" t="s">
        <v>422</v>
      </c>
      <c r="AT4" s="104" t="s">
        <v>294</v>
      </c>
      <c r="AU4" s="54" t="s">
        <v>350</v>
      </c>
      <c r="AW4" s="69" t="s">
        <v>351</v>
      </c>
      <c r="AY4" s="69" t="s">
        <v>122</v>
      </c>
      <c r="BA4" s="69" t="s">
        <v>346</v>
      </c>
      <c r="BB4" s="69" t="s">
        <v>359</v>
      </c>
      <c r="BD4" s="69" t="s">
        <v>360</v>
      </c>
      <c r="BE4" s="69" t="s">
        <v>81</v>
      </c>
      <c r="BG4" s="145" t="s">
        <v>529</v>
      </c>
    </row>
    <row r="5" spans="1:59" s="103" customFormat="1" x14ac:dyDescent="0.15">
      <c r="A5" s="106">
        <v>1</v>
      </c>
      <c r="B5" s="107" t="str">
        <f>IF(C5=0,"",VLOOKUP(C5,男女入力!$BA$5:$BB$174,2,0))</f>
        <v/>
      </c>
      <c r="C5" s="69"/>
      <c r="D5" s="108"/>
      <c r="E5" s="69"/>
      <c r="F5" s="69"/>
      <c r="G5" s="69"/>
      <c r="H5" s="132"/>
      <c r="I5" s="135"/>
      <c r="J5" s="136"/>
      <c r="L5" s="107" t="str">
        <f>IF(K5=0,"",VLOOKUP(K5,男女入力!$BD$5:$BE$6,2,0))</f>
        <v/>
      </c>
      <c r="M5" s="69"/>
      <c r="N5" s="109"/>
      <c r="O5" s="109"/>
      <c r="P5" s="110"/>
      <c r="Q5" s="69"/>
      <c r="R5" s="107" t="str">
        <f>IF(Q5=0,"",VLOOKUP(Q5,男女入力!$AN$5:$AO$100,2,0))</f>
        <v/>
      </c>
      <c r="S5" s="69"/>
      <c r="T5" s="108"/>
      <c r="U5" s="69"/>
      <c r="V5" s="107" t="str">
        <f>IF(U5=0,"",VLOOKUP(U5,男女入力!$AN$5:$AO$100,2,0))</f>
        <v/>
      </c>
      <c r="W5" s="111"/>
      <c r="X5" s="112"/>
      <c r="Y5" s="69"/>
      <c r="Z5" s="107" t="str">
        <f>IF(Y5=0,"",VLOOKUP(Y5,男女入力!$AN$5:$AO$100,2,0))</f>
        <v/>
      </c>
      <c r="AA5" s="111"/>
      <c r="AB5" s="112"/>
      <c r="AC5" s="69"/>
      <c r="AD5" s="107" t="str">
        <f>IF(AC5=0,"",VLOOKUP(AC5,男女入力!$AQ$5:$AR$21,2,0))</f>
        <v/>
      </c>
      <c r="AE5" s="111"/>
      <c r="AF5" s="69"/>
      <c r="AG5" s="112"/>
      <c r="AH5" s="69"/>
      <c r="AI5" s="107" t="str">
        <f>IF(AH5=0,"",VLOOKUP(AH5,男女入力!$AQ$5:$AR$21,2,0))</f>
        <v/>
      </c>
      <c r="AJ5" s="111"/>
      <c r="AK5" s="69"/>
      <c r="AL5" s="112"/>
      <c r="AN5" s="69"/>
      <c r="AO5" s="69"/>
      <c r="AP5" s="69"/>
      <c r="AQ5" s="113"/>
      <c r="AR5" s="69"/>
      <c r="AS5" s="69"/>
      <c r="AT5" s="54"/>
      <c r="AU5" s="54"/>
      <c r="AW5" s="69"/>
      <c r="AY5" s="69"/>
      <c r="BA5" s="69"/>
      <c r="BB5" s="69"/>
      <c r="BD5" s="69" t="s">
        <v>361</v>
      </c>
      <c r="BE5" s="69">
        <v>1</v>
      </c>
      <c r="BG5" s="146" t="s">
        <v>500</v>
      </c>
    </row>
    <row r="6" spans="1:59" s="103" customFormat="1" x14ac:dyDescent="0.15">
      <c r="A6" s="106">
        <v>2</v>
      </c>
      <c r="B6" s="107" t="str">
        <f>IF(C6=0,"",VLOOKUP(C6,男女入力!$BA$5:$BB$174,2,0))</f>
        <v/>
      </c>
      <c r="C6" s="69"/>
      <c r="D6" s="108"/>
      <c r="E6" s="69"/>
      <c r="F6" s="69"/>
      <c r="G6" s="69"/>
      <c r="H6" s="133"/>
      <c r="I6" s="139"/>
      <c r="J6" s="140"/>
      <c r="K6" s="69"/>
      <c r="L6" s="107" t="str">
        <f>IF(K6=0,"",VLOOKUP(K6,男女入力!$BD$5:$BE$6,2,0))</f>
        <v/>
      </c>
      <c r="M6" s="69"/>
      <c r="N6" s="109"/>
      <c r="O6" s="109"/>
      <c r="P6" s="110"/>
      <c r="Q6" s="69"/>
      <c r="R6" s="107" t="str">
        <f>IF(Q6=0,"",VLOOKUP(Q6,男女入力!$AN$5:$AO$100,2,0))</f>
        <v/>
      </c>
      <c r="S6" s="69"/>
      <c r="T6" s="108"/>
      <c r="U6" s="69"/>
      <c r="V6" s="107" t="str">
        <f>IF(U6=0,"",VLOOKUP(U6,男女入力!$AN$5:$AO$100,2,0))</f>
        <v/>
      </c>
      <c r="W6" s="111"/>
      <c r="X6" s="112"/>
      <c r="Y6" s="69"/>
      <c r="Z6" s="107" t="str">
        <f>IF(Y6=0,"",VLOOKUP(Y6,男女入力!$AN$5:$AO$100,2,0))</f>
        <v/>
      </c>
      <c r="AA6" s="111"/>
      <c r="AB6" s="112"/>
      <c r="AC6" s="69"/>
      <c r="AD6" s="107" t="str">
        <f>IF(AC6=0,"",VLOOKUP(AC6,男女入力!$AQ$5:$AR$21,2,0))</f>
        <v/>
      </c>
      <c r="AE6" s="111"/>
      <c r="AF6" s="69"/>
      <c r="AG6" s="112"/>
      <c r="AH6" s="69"/>
      <c r="AI6" s="107" t="str">
        <f>IF(AH6=0,"",VLOOKUP(AH6,男女入力!$AQ$5:$AR$21,2,0))</f>
        <v/>
      </c>
      <c r="AJ6" s="111"/>
      <c r="AK6" s="69"/>
      <c r="AL6" s="112"/>
      <c r="AN6" s="54" t="s">
        <v>428</v>
      </c>
      <c r="AO6" s="54">
        <v>1</v>
      </c>
      <c r="AP6" s="63">
        <f>COUNTIF($R$5:$R$104,AO6)+COUNTIF($V$5:$V$104,AO6)</f>
        <v>0</v>
      </c>
      <c r="AQ6" s="105" t="s">
        <v>431</v>
      </c>
      <c r="AR6" s="54">
        <v>4</v>
      </c>
      <c r="AS6" s="63">
        <f>COUNTIF($AD$5:$AD$104,AR6)</f>
        <v>0</v>
      </c>
      <c r="AT6" s="54" t="s">
        <v>295</v>
      </c>
      <c r="AU6" s="54">
        <v>58</v>
      </c>
      <c r="AW6" s="69" t="s">
        <v>398</v>
      </c>
      <c r="AY6" s="69">
        <v>3</v>
      </c>
      <c r="BA6" s="54" t="s">
        <v>482</v>
      </c>
      <c r="BB6" s="54">
        <v>139</v>
      </c>
      <c r="BD6" s="69" t="s">
        <v>1</v>
      </c>
      <c r="BE6" s="69">
        <v>2</v>
      </c>
      <c r="BG6" s="146" t="s">
        <v>356</v>
      </c>
    </row>
    <row r="7" spans="1:59" s="103" customFormat="1" x14ac:dyDescent="0.15">
      <c r="A7" s="106">
        <v>3</v>
      </c>
      <c r="B7" s="107" t="str">
        <f>IF(C7=0,"",VLOOKUP(C7,男女入力!$BA$5:$BB$174,2,0))</f>
        <v/>
      </c>
      <c r="C7" s="69"/>
      <c r="D7" s="108"/>
      <c r="E7" s="69"/>
      <c r="F7" s="69"/>
      <c r="G7" s="69"/>
      <c r="H7" s="133"/>
      <c r="I7" s="139"/>
      <c r="J7" s="140"/>
      <c r="K7" s="69"/>
      <c r="L7" s="107" t="str">
        <f>IF(K7=0,"",VLOOKUP(K7,男女入力!$BD$5:$BE$6,2,0))</f>
        <v/>
      </c>
      <c r="M7" s="69"/>
      <c r="N7" s="109"/>
      <c r="O7" s="109"/>
      <c r="P7" s="110"/>
      <c r="Q7" s="69"/>
      <c r="R7" s="107" t="str">
        <f>IF(Q7=0,"",VLOOKUP(Q7,男女入力!$AN$5:$AO$100,2,0))</f>
        <v/>
      </c>
      <c r="S7" s="69"/>
      <c r="T7" s="108"/>
      <c r="U7" s="69"/>
      <c r="V7" s="107" t="str">
        <f>IF(U7=0,"",VLOOKUP(U7,男女入力!$AN$5:$AO$100,2,0))</f>
        <v/>
      </c>
      <c r="W7" s="111"/>
      <c r="X7" s="112"/>
      <c r="Y7" s="69"/>
      <c r="Z7" s="107" t="str">
        <f>IF(Y7=0,"",VLOOKUP(Y7,男女入力!$AN$5:$AO$100,2,0))</f>
        <v/>
      </c>
      <c r="AA7" s="111"/>
      <c r="AB7" s="112"/>
      <c r="AC7" s="69"/>
      <c r="AD7" s="107" t="str">
        <f>IF(AC7=0,"",VLOOKUP(AC7,男女入力!$AQ$5:$AR$21,2,0))</f>
        <v/>
      </c>
      <c r="AE7" s="111"/>
      <c r="AF7" s="69"/>
      <c r="AG7" s="112"/>
      <c r="AH7" s="69"/>
      <c r="AI7" s="107" t="str">
        <f>IF(AH7=0,"",VLOOKUP(AH7,男女入力!$AQ$5:$AR$21,2,0))</f>
        <v/>
      </c>
      <c r="AJ7" s="111"/>
      <c r="AK7" s="69"/>
      <c r="AL7" s="112"/>
      <c r="AN7" s="69" t="s">
        <v>429</v>
      </c>
      <c r="AO7" s="54">
        <v>2</v>
      </c>
      <c r="AP7" s="63">
        <f t="shared" ref="AP7:AP50" si="0">COUNTIF($R$5:$R$104,AO7)+COUNTIF($V$5:$V$104,AO7)</f>
        <v>0</v>
      </c>
      <c r="AQ7" s="113" t="s">
        <v>438</v>
      </c>
      <c r="AR7" s="54">
        <v>12</v>
      </c>
      <c r="AS7" s="63">
        <f t="shared" ref="AS7:AS14" si="1">COUNTIF($AD$5:$AD$104,AR7)</f>
        <v>0</v>
      </c>
      <c r="AT7" s="54"/>
      <c r="AU7" s="54"/>
      <c r="AW7" s="69" t="s">
        <v>399</v>
      </c>
      <c r="AY7" s="69">
        <v>4</v>
      </c>
      <c r="BA7" s="54" t="s">
        <v>464</v>
      </c>
      <c r="BB7" s="54">
        <v>141</v>
      </c>
      <c r="BG7" s="146"/>
    </row>
    <row r="8" spans="1:59" s="103" customFormat="1" x14ac:dyDescent="0.15">
      <c r="A8" s="106">
        <v>4</v>
      </c>
      <c r="B8" s="107" t="str">
        <f>IF(C8=0,"",VLOOKUP(C8,男女入力!$BA$5:$BB$174,2,0))</f>
        <v/>
      </c>
      <c r="C8" s="69"/>
      <c r="D8" s="108"/>
      <c r="E8" s="69"/>
      <c r="F8" s="69"/>
      <c r="G8" s="69"/>
      <c r="H8" s="133"/>
      <c r="I8" s="139"/>
      <c r="J8" s="140"/>
      <c r="K8" s="69"/>
      <c r="L8" s="107" t="str">
        <f>IF(K8=0,"",VLOOKUP(K8,男女入力!$BD$5:$BE$6,2,0))</f>
        <v/>
      </c>
      <c r="M8" s="69"/>
      <c r="N8" s="109"/>
      <c r="O8" s="109"/>
      <c r="P8" s="110"/>
      <c r="Q8" s="69"/>
      <c r="R8" s="107" t="str">
        <f>IF(Q8=0,"",VLOOKUP(Q8,男女入力!$AN$5:$AO$100,2,0))</f>
        <v/>
      </c>
      <c r="S8" s="69"/>
      <c r="T8" s="108"/>
      <c r="U8" s="69"/>
      <c r="V8" s="107" t="str">
        <f>IF(U8=0,"",VLOOKUP(U8,男女入力!$AN$5:$AO$100,2,0))</f>
        <v/>
      </c>
      <c r="W8" s="111"/>
      <c r="X8" s="112"/>
      <c r="Y8" s="69"/>
      <c r="Z8" s="107" t="str">
        <f>IF(Y8=0,"",VLOOKUP(Y8,男女入力!$AN$5:$AO$100,2,0))</f>
        <v/>
      </c>
      <c r="AA8" s="111"/>
      <c r="AB8" s="112"/>
      <c r="AC8" s="69"/>
      <c r="AD8" s="107" t="str">
        <f>IF(AC8=0,"",VLOOKUP(AC8,男女入力!$AQ$5:$AR$21,2,0))</f>
        <v/>
      </c>
      <c r="AE8" s="111"/>
      <c r="AF8" s="69"/>
      <c r="AG8" s="112"/>
      <c r="AH8" s="69"/>
      <c r="AI8" s="107" t="str">
        <f>IF(AH8=0,"",VLOOKUP(AH8,男女入力!$AQ$5:$AR$21,2,0))</f>
        <v/>
      </c>
      <c r="AJ8" s="111"/>
      <c r="AK8" s="69"/>
      <c r="AL8" s="112"/>
      <c r="AN8" s="69" t="s">
        <v>430</v>
      </c>
      <c r="AO8" s="54">
        <v>3</v>
      </c>
      <c r="AP8" s="63">
        <f t="shared" si="0"/>
        <v>0</v>
      </c>
      <c r="AQ8" s="105" t="s">
        <v>443</v>
      </c>
      <c r="AR8" s="54">
        <v>18</v>
      </c>
      <c r="AS8" s="63">
        <f t="shared" si="1"/>
        <v>0</v>
      </c>
      <c r="AT8" s="54"/>
      <c r="AU8" s="54"/>
      <c r="AW8" s="69" t="s">
        <v>400</v>
      </c>
      <c r="AY8" s="69">
        <v>5</v>
      </c>
      <c r="BA8" s="54" t="s">
        <v>354</v>
      </c>
      <c r="BB8" s="54">
        <v>143</v>
      </c>
      <c r="BG8" s="146"/>
    </row>
    <row r="9" spans="1:59" s="103" customFormat="1" x14ac:dyDescent="0.15">
      <c r="A9" s="106">
        <v>5</v>
      </c>
      <c r="B9" s="107" t="str">
        <f>IF(C9=0,"",VLOOKUP(C9,男女入力!$BA$5:$BB$174,2,0))</f>
        <v/>
      </c>
      <c r="C9" s="69"/>
      <c r="D9" s="108"/>
      <c r="E9" s="69"/>
      <c r="F9" s="69"/>
      <c r="G9" s="69"/>
      <c r="H9" s="133"/>
      <c r="I9" s="139"/>
      <c r="J9" s="140"/>
      <c r="K9" s="69"/>
      <c r="L9" s="107" t="str">
        <f>IF(K9=0,"",VLOOKUP(K9,男女入力!$BD$5:$BE$6,2,0))</f>
        <v/>
      </c>
      <c r="M9" s="69"/>
      <c r="N9" s="109"/>
      <c r="O9" s="109"/>
      <c r="P9" s="110"/>
      <c r="Q9" s="69"/>
      <c r="R9" s="107" t="str">
        <f>IF(Q9=0,"",VLOOKUP(Q9,男女入力!$AN$5:$AO$100,2,0))</f>
        <v/>
      </c>
      <c r="S9" s="69"/>
      <c r="T9" s="108"/>
      <c r="U9" s="69"/>
      <c r="V9" s="107" t="str">
        <f>IF(U9=0,"",VLOOKUP(U9,男女入力!$AN$5:$AO$100,2,0))</f>
        <v/>
      </c>
      <c r="W9" s="111"/>
      <c r="X9" s="112"/>
      <c r="Y9" s="69"/>
      <c r="Z9" s="107" t="str">
        <f>IF(Y9=0,"",VLOOKUP(Y9,男女入力!$AN$5:$AO$100,2,0))</f>
        <v/>
      </c>
      <c r="AA9" s="111"/>
      <c r="AB9" s="112"/>
      <c r="AC9" s="69"/>
      <c r="AD9" s="107" t="str">
        <f>IF(AC9=0,"",VLOOKUP(AC9,男女入力!$AQ$5:$AR$21,2,0))</f>
        <v/>
      </c>
      <c r="AE9" s="111"/>
      <c r="AF9" s="69"/>
      <c r="AG9" s="112"/>
      <c r="AH9" s="69"/>
      <c r="AI9" s="107" t="str">
        <f>IF(AH9=0,"",VLOOKUP(AH9,男女入力!$AQ$5:$AR$21,2,0))</f>
        <v/>
      </c>
      <c r="AJ9" s="111"/>
      <c r="AK9" s="69"/>
      <c r="AL9" s="112"/>
      <c r="AN9" s="69" t="s">
        <v>432</v>
      </c>
      <c r="AO9" s="54">
        <v>5</v>
      </c>
      <c r="AP9" s="63">
        <f t="shared" si="0"/>
        <v>0</v>
      </c>
      <c r="AQ9" s="105"/>
      <c r="AR9" s="54"/>
      <c r="AS9" s="63"/>
      <c r="AT9" s="54"/>
      <c r="AU9" s="54"/>
      <c r="AY9" s="69">
        <v>6</v>
      </c>
      <c r="BA9" s="54" t="s">
        <v>483</v>
      </c>
      <c r="BB9" s="54">
        <v>144</v>
      </c>
      <c r="BG9" s="146"/>
    </row>
    <row r="10" spans="1:59" s="103" customFormat="1" x14ac:dyDescent="0.15">
      <c r="A10" s="106">
        <v>6</v>
      </c>
      <c r="B10" s="107" t="str">
        <f>IF(C10=0,"",VLOOKUP(C10,男女入力!$BA$5:$BB$174,2,0))</f>
        <v/>
      </c>
      <c r="C10" s="69"/>
      <c r="D10" s="108"/>
      <c r="E10" s="69"/>
      <c r="F10" s="69"/>
      <c r="G10" s="69"/>
      <c r="H10" s="133"/>
      <c r="I10" s="139"/>
      <c r="J10" s="140"/>
      <c r="K10" s="69"/>
      <c r="L10" s="107" t="str">
        <f>IF(K10=0,"",VLOOKUP(K10,男女入力!$BD$5:$BE$6,2,0))</f>
        <v/>
      </c>
      <c r="M10" s="69"/>
      <c r="N10" s="109"/>
      <c r="O10" s="109"/>
      <c r="P10" s="110"/>
      <c r="Q10" s="69"/>
      <c r="R10" s="107" t="str">
        <f>IF(Q10=0,"",VLOOKUP(Q10,男女入力!$AN$5:$AO$100,2,0))</f>
        <v/>
      </c>
      <c r="S10" s="69"/>
      <c r="T10" s="108"/>
      <c r="U10" s="69"/>
      <c r="V10" s="107" t="str">
        <f>IF(U10=0,"",VLOOKUP(U10,男女入力!$AN$5:$AO$100,2,0))</f>
        <v/>
      </c>
      <c r="W10" s="111"/>
      <c r="X10" s="112"/>
      <c r="Y10" s="69"/>
      <c r="Z10" s="107" t="str">
        <f>IF(Y10=0,"",VLOOKUP(Y10,男女入力!$AN$5:$AO$100,2,0))</f>
        <v/>
      </c>
      <c r="AA10" s="111"/>
      <c r="AB10" s="112"/>
      <c r="AC10" s="69"/>
      <c r="AD10" s="107" t="str">
        <f>IF(AC10=0,"",VLOOKUP(AC10,男女入力!$AQ$5:$AR$21,2,0))</f>
        <v/>
      </c>
      <c r="AE10" s="111"/>
      <c r="AF10" s="69"/>
      <c r="AG10" s="112"/>
      <c r="AH10" s="69"/>
      <c r="AI10" s="107" t="str">
        <f>IF(AH10=0,"",VLOOKUP(AH10,男女入力!$AQ$5:$AR$21,2,0))</f>
        <v/>
      </c>
      <c r="AJ10" s="111"/>
      <c r="AK10" s="69"/>
      <c r="AL10" s="112"/>
      <c r="AN10" s="69" t="s">
        <v>433</v>
      </c>
      <c r="AO10" s="54">
        <v>6</v>
      </c>
      <c r="AP10" s="63">
        <f t="shared" si="0"/>
        <v>0</v>
      </c>
      <c r="AQ10" s="105" t="s">
        <v>448</v>
      </c>
      <c r="AR10" s="54">
        <v>24</v>
      </c>
      <c r="AS10" s="63">
        <f t="shared" si="1"/>
        <v>0</v>
      </c>
      <c r="AT10" s="54"/>
      <c r="AU10" s="54"/>
      <c r="AY10" s="69"/>
      <c r="BA10" s="69" t="s">
        <v>484</v>
      </c>
      <c r="BB10" s="69">
        <v>145</v>
      </c>
      <c r="BG10" s="146"/>
    </row>
    <row r="11" spans="1:59" s="103" customFormat="1" x14ac:dyDescent="0.15">
      <c r="A11" s="106">
        <v>7</v>
      </c>
      <c r="B11" s="107" t="str">
        <f>IF(C11=0,"",VLOOKUP(C11,男女入力!$BA$5:$BB$174,2,0))</f>
        <v/>
      </c>
      <c r="C11" s="69"/>
      <c r="D11" s="108"/>
      <c r="E11" s="69"/>
      <c r="F11" s="69"/>
      <c r="G11" s="69"/>
      <c r="H11" s="133"/>
      <c r="I11" s="139"/>
      <c r="J11" s="140"/>
      <c r="K11" s="69"/>
      <c r="L11" s="107" t="str">
        <f>IF(K11=0,"",VLOOKUP(K11,男女入力!$BD$5:$BE$6,2,0))</f>
        <v/>
      </c>
      <c r="M11" s="69"/>
      <c r="N11" s="109"/>
      <c r="O11" s="109"/>
      <c r="P11" s="110"/>
      <c r="Q11" s="69"/>
      <c r="R11" s="107" t="str">
        <f>IF(Q11=0,"",VLOOKUP(Q11,男女入力!$AN$5:$AO$100,2,0))</f>
        <v/>
      </c>
      <c r="S11" s="69"/>
      <c r="T11" s="108"/>
      <c r="U11" s="69"/>
      <c r="V11" s="107" t="str">
        <f>IF(U11=0,"",VLOOKUP(U11,男女入力!$AN$5:$AO$100,2,0))</f>
        <v/>
      </c>
      <c r="W11" s="111"/>
      <c r="X11" s="112"/>
      <c r="Y11" s="69"/>
      <c r="Z11" s="107" t="str">
        <f>IF(Y11=0,"",VLOOKUP(Y11,男女入力!$AN$5:$AO$100,2,0))</f>
        <v/>
      </c>
      <c r="AA11" s="111"/>
      <c r="AB11" s="112"/>
      <c r="AC11" s="69"/>
      <c r="AD11" s="107" t="str">
        <f>IF(AC11=0,"",VLOOKUP(AC11,男女入力!$AQ$5:$AR$21,2,0))</f>
        <v/>
      </c>
      <c r="AE11" s="111"/>
      <c r="AF11" s="69"/>
      <c r="AG11" s="112"/>
      <c r="AH11" s="69"/>
      <c r="AI11" s="107" t="str">
        <f>IF(AH11=0,"",VLOOKUP(AH11,男女入力!$AQ$5:$AR$21,2,0))</f>
        <v/>
      </c>
      <c r="AJ11" s="111"/>
      <c r="AK11" s="69"/>
      <c r="AL11" s="112"/>
      <c r="AN11" s="54" t="s">
        <v>434</v>
      </c>
      <c r="AO11" s="54">
        <v>7</v>
      </c>
      <c r="AP11" s="63">
        <f t="shared" si="0"/>
        <v>0</v>
      </c>
      <c r="AQ11" s="105" t="s">
        <v>455</v>
      </c>
      <c r="AR11" s="54">
        <v>32</v>
      </c>
      <c r="AS11" s="63">
        <f t="shared" si="1"/>
        <v>0</v>
      </c>
      <c r="AT11" s="54"/>
      <c r="AU11" s="54"/>
      <c r="AY11" s="69"/>
      <c r="BA11" s="54" t="s">
        <v>355</v>
      </c>
      <c r="BB11" s="54">
        <v>146</v>
      </c>
      <c r="BG11" s="146"/>
    </row>
    <row r="12" spans="1:59" s="103" customFormat="1" x14ac:dyDescent="0.15">
      <c r="A12" s="106">
        <v>8</v>
      </c>
      <c r="B12" s="107" t="str">
        <f>IF(C12=0,"",VLOOKUP(C12,男女入力!$BA$5:$BB$174,2,0))</f>
        <v/>
      </c>
      <c r="C12" s="69"/>
      <c r="D12" s="108"/>
      <c r="E12" s="69"/>
      <c r="F12" s="69"/>
      <c r="G12" s="69"/>
      <c r="H12" s="133"/>
      <c r="I12" s="139"/>
      <c r="J12" s="140"/>
      <c r="K12" s="69"/>
      <c r="L12" s="107" t="str">
        <f>IF(K12=0,"",VLOOKUP(K12,男女入力!$BD$5:$BE$6,2,0))</f>
        <v/>
      </c>
      <c r="M12" s="69"/>
      <c r="N12" s="109"/>
      <c r="O12" s="109"/>
      <c r="P12" s="110"/>
      <c r="Q12" s="69"/>
      <c r="R12" s="107" t="str">
        <f>IF(Q12=0,"",VLOOKUP(Q12,男女入力!$AN$5:$AO$100,2,0))</f>
        <v/>
      </c>
      <c r="S12" s="69"/>
      <c r="T12" s="108"/>
      <c r="U12" s="69"/>
      <c r="V12" s="107" t="str">
        <f>IF(U12=0,"",VLOOKUP(U12,男女入力!$AN$5:$AO$100,2,0))</f>
        <v/>
      </c>
      <c r="W12" s="111"/>
      <c r="X12" s="112"/>
      <c r="Y12" s="69"/>
      <c r="Z12" s="107" t="str">
        <f>IF(Y12=0,"",VLOOKUP(Y12,男女入力!$AN$5:$AO$100,2,0))</f>
        <v/>
      </c>
      <c r="AA12" s="111"/>
      <c r="AB12" s="112"/>
      <c r="AC12" s="69"/>
      <c r="AD12" s="107" t="str">
        <f>IF(AC12=0,"",VLOOKUP(AC12,男女入力!$AQ$5:$AR$21,2,0))</f>
        <v/>
      </c>
      <c r="AE12" s="111"/>
      <c r="AF12" s="69"/>
      <c r="AG12" s="112"/>
      <c r="AH12" s="69"/>
      <c r="AI12" s="107" t="str">
        <f>IF(AH12=0,"",VLOOKUP(AH12,男女入力!$AQ$5:$AR$21,2,0))</f>
        <v/>
      </c>
      <c r="AJ12" s="111"/>
      <c r="AK12" s="69"/>
      <c r="AL12" s="112"/>
      <c r="AN12" s="54" t="s">
        <v>465</v>
      </c>
      <c r="AO12" s="54">
        <v>8</v>
      </c>
      <c r="AP12" s="63">
        <f t="shared" si="0"/>
        <v>0</v>
      </c>
      <c r="AQ12" s="69" t="s">
        <v>460</v>
      </c>
      <c r="AR12" s="103">
        <v>38</v>
      </c>
      <c r="AS12" s="63">
        <f t="shared" si="1"/>
        <v>0</v>
      </c>
      <c r="AT12" s="54"/>
      <c r="AU12" s="54"/>
      <c r="AY12" s="114"/>
      <c r="BA12" s="54" t="s">
        <v>473</v>
      </c>
      <c r="BB12" s="54">
        <v>147</v>
      </c>
      <c r="BG12" s="146"/>
    </row>
    <row r="13" spans="1:59" s="103" customFormat="1" x14ac:dyDescent="0.15">
      <c r="A13" s="106">
        <v>9</v>
      </c>
      <c r="B13" s="107" t="str">
        <f>IF(C13=0,"",VLOOKUP(C13,男女入力!$BA$5:$BB$174,2,0))</f>
        <v/>
      </c>
      <c r="C13" s="69"/>
      <c r="D13" s="108"/>
      <c r="E13" s="69"/>
      <c r="F13" s="69"/>
      <c r="G13" s="69"/>
      <c r="H13" s="133"/>
      <c r="I13" s="139"/>
      <c r="J13" s="140"/>
      <c r="K13" s="69"/>
      <c r="L13" s="107" t="str">
        <f>IF(K13=0,"",VLOOKUP(K13,男女入力!$BD$5:$BE$6,2,0))</f>
        <v/>
      </c>
      <c r="M13" s="69"/>
      <c r="N13" s="109"/>
      <c r="O13" s="109"/>
      <c r="P13" s="110"/>
      <c r="Q13" s="69"/>
      <c r="R13" s="107" t="str">
        <f>IF(Q13=0,"",VLOOKUP(Q13,男女入力!$AN$5:$AO$100,2,0))</f>
        <v/>
      </c>
      <c r="S13" s="69"/>
      <c r="T13" s="108"/>
      <c r="U13" s="69"/>
      <c r="V13" s="107" t="str">
        <f>IF(U13=0,"",VLOOKUP(U13,男女入力!$AN$5:$AO$100,2,0))</f>
        <v/>
      </c>
      <c r="W13" s="111"/>
      <c r="X13" s="112"/>
      <c r="Y13" s="69"/>
      <c r="Z13" s="107" t="str">
        <f>IF(Y13=0,"",VLOOKUP(Y13,男女入力!$AN$5:$AO$100,2,0))</f>
        <v/>
      </c>
      <c r="AA13" s="111"/>
      <c r="AB13" s="112"/>
      <c r="AC13" s="69"/>
      <c r="AD13" s="107" t="str">
        <f>IF(AC13=0,"",VLOOKUP(AC13,男女入力!$AQ$5:$AR$21,2,0))</f>
        <v/>
      </c>
      <c r="AE13" s="111"/>
      <c r="AF13" s="69"/>
      <c r="AG13" s="112"/>
      <c r="AH13" s="69"/>
      <c r="AI13" s="107" t="str">
        <f>IF(AH13=0,"",VLOOKUP(AH13,男女入力!$AQ$5:$AR$21,2,0))</f>
        <v/>
      </c>
      <c r="AJ13" s="111"/>
      <c r="AK13" s="69"/>
      <c r="AL13" s="112"/>
      <c r="AN13" s="54" t="s">
        <v>435</v>
      </c>
      <c r="AO13" s="54">
        <v>9</v>
      </c>
      <c r="AP13" s="63">
        <f t="shared" si="0"/>
        <v>0</v>
      </c>
      <c r="AQ13" s="113"/>
      <c r="AR13" s="54"/>
      <c r="AS13" s="63"/>
      <c r="AT13" s="54"/>
      <c r="AU13" s="54"/>
      <c r="AY13" s="114"/>
      <c r="BA13" s="54" t="s">
        <v>485</v>
      </c>
      <c r="BB13" s="54">
        <v>149</v>
      </c>
    </row>
    <row r="14" spans="1:59" s="103" customFormat="1" x14ac:dyDescent="0.15">
      <c r="A14" s="106">
        <v>10</v>
      </c>
      <c r="B14" s="107" t="str">
        <f>IF(C14=0,"",VLOOKUP(C14,男女入力!$BA$5:$BB$174,2,0))</f>
        <v/>
      </c>
      <c r="C14" s="69"/>
      <c r="D14" s="108"/>
      <c r="E14" s="69"/>
      <c r="F14" s="69"/>
      <c r="G14" s="69"/>
      <c r="H14" s="133"/>
      <c r="I14" s="139"/>
      <c r="J14" s="140"/>
      <c r="K14" s="69"/>
      <c r="L14" s="107" t="str">
        <f>IF(K14=0,"",VLOOKUP(K14,男女入力!$BD$5:$BE$6,2,0))</f>
        <v/>
      </c>
      <c r="M14" s="69"/>
      <c r="N14" s="109"/>
      <c r="O14" s="109"/>
      <c r="P14" s="110"/>
      <c r="Q14" s="69"/>
      <c r="R14" s="107" t="str">
        <f>IF(Q14=0,"",VLOOKUP(Q14,男女入力!$AN$5:$AO$100,2,0))</f>
        <v/>
      </c>
      <c r="S14" s="69"/>
      <c r="T14" s="108"/>
      <c r="U14" s="69"/>
      <c r="V14" s="107" t="str">
        <f>IF(U14=0,"",VLOOKUP(U14,男女入力!$AN$5:$AO$100,2,0))</f>
        <v/>
      </c>
      <c r="W14" s="111"/>
      <c r="X14" s="112"/>
      <c r="Y14" s="69"/>
      <c r="Z14" s="107" t="str">
        <f>IF(Y14=0,"",VLOOKUP(Y14,男女入力!$AN$5:$AO$100,2,0))</f>
        <v/>
      </c>
      <c r="AA14" s="111"/>
      <c r="AB14" s="112"/>
      <c r="AC14" s="69"/>
      <c r="AD14" s="107" t="str">
        <f>IF(AC14=0,"",VLOOKUP(AC14,男女入力!$AQ$5:$AR$21,2,0))</f>
        <v/>
      </c>
      <c r="AE14" s="111"/>
      <c r="AF14" s="69"/>
      <c r="AG14" s="112"/>
      <c r="AH14" s="69"/>
      <c r="AI14" s="107" t="str">
        <f>IF(AH14=0,"",VLOOKUP(AH14,男女入力!$AQ$5:$AR$21,2,0))</f>
        <v/>
      </c>
      <c r="AJ14" s="111"/>
      <c r="AK14" s="69"/>
      <c r="AL14" s="112"/>
      <c r="AN14" s="54" t="s">
        <v>436</v>
      </c>
      <c r="AO14" s="54">
        <v>10</v>
      </c>
      <c r="AP14" s="63">
        <f t="shared" si="0"/>
        <v>0</v>
      </c>
      <c r="AQ14" s="113" t="s">
        <v>528</v>
      </c>
      <c r="AR14" s="54">
        <v>51</v>
      </c>
      <c r="AS14" s="63">
        <f t="shared" si="1"/>
        <v>0</v>
      </c>
      <c r="AT14" s="54"/>
      <c r="AU14" s="54"/>
      <c r="AY14" s="114"/>
      <c r="BA14" s="54" t="s">
        <v>486</v>
      </c>
      <c r="BB14" s="54">
        <v>150</v>
      </c>
    </row>
    <row r="15" spans="1:59" s="103" customFormat="1" x14ac:dyDescent="0.15">
      <c r="A15" s="106">
        <v>11</v>
      </c>
      <c r="B15" s="107" t="str">
        <f>IF(C15=0,"",VLOOKUP(C15,男女入力!$BA$5:$BB$174,2,0))</f>
        <v/>
      </c>
      <c r="C15" s="69"/>
      <c r="D15" s="108"/>
      <c r="E15" s="69"/>
      <c r="F15" s="69"/>
      <c r="G15" s="69"/>
      <c r="H15" s="133"/>
      <c r="I15" s="139"/>
      <c r="J15" s="140"/>
      <c r="K15" s="69"/>
      <c r="L15" s="107" t="str">
        <f>IF(K15=0,"",VLOOKUP(K15,男女入力!$BD$5:$BE$6,2,0))</f>
        <v/>
      </c>
      <c r="M15" s="69"/>
      <c r="N15" s="109"/>
      <c r="O15" s="109"/>
      <c r="P15" s="110"/>
      <c r="Q15" s="69"/>
      <c r="R15" s="107" t="str">
        <f>IF(Q15=0,"",VLOOKUP(Q15,男女入力!$AN$5:$AO$100,2,0))</f>
        <v/>
      </c>
      <c r="S15" s="69"/>
      <c r="T15" s="108"/>
      <c r="U15" s="69"/>
      <c r="V15" s="107" t="str">
        <f>IF(U15=0,"",VLOOKUP(U15,男女入力!$AN$5:$AO$100,2,0))</f>
        <v/>
      </c>
      <c r="W15" s="111"/>
      <c r="X15" s="112"/>
      <c r="Y15" s="69"/>
      <c r="Z15" s="107" t="str">
        <f>IF(Y15=0,"",VLOOKUP(Y15,男女入力!$AN$5:$AO$100,2,0))</f>
        <v/>
      </c>
      <c r="AA15" s="111"/>
      <c r="AB15" s="112"/>
      <c r="AC15" s="69"/>
      <c r="AD15" s="107" t="str">
        <f>IF(AC15=0,"",VLOOKUP(AC15,男女入力!$AQ$5:$AR$21,2,0))</f>
        <v/>
      </c>
      <c r="AE15" s="111"/>
      <c r="AF15" s="69"/>
      <c r="AG15" s="112"/>
      <c r="AH15" s="69"/>
      <c r="AI15" s="107" t="str">
        <f>IF(AH15=0,"",VLOOKUP(AH15,男女入力!$AQ$5:$AR$21,2,0))</f>
        <v/>
      </c>
      <c r="AJ15" s="111"/>
      <c r="AK15" s="69"/>
      <c r="AL15" s="112"/>
      <c r="AN15" s="54" t="s">
        <v>437</v>
      </c>
      <c r="AO15" s="54">
        <v>11</v>
      </c>
      <c r="AP15" s="63">
        <f t="shared" si="0"/>
        <v>0</v>
      </c>
      <c r="AQ15" s="105"/>
      <c r="AR15" s="54"/>
      <c r="AS15" s="63"/>
      <c r="AT15" s="54"/>
      <c r="AU15" s="54"/>
      <c r="AY15" s="114"/>
      <c r="BA15" s="54" t="s">
        <v>487</v>
      </c>
      <c r="BB15" s="54">
        <v>151</v>
      </c>
    </row>
    <row r="16" spans="1:59" s="103" customFormat="1" x14ac:dyDescent="0.15">
      <c r="A16" s="106">
        <v>12</v>
      </c>
      <c r="B16" s="107" t="str">
        <f>IF(C16=0,"",VLOOKUP(C16,男女入力!$BA$5:$BB$174,2,0))</f>
        <v/>
      </c>
      <c r="C16" s="69"/>
      <c r="D16" s="108"/>
      <c r="E16" s="69"/>
      <c r="F16" s="69"/>
      <c r="G16" s="69"/>
      <c r="H16" s="133"/>
      <c r="I16" s="139"/>
      <c r="J16" s="140"/>
      <c r="K16" s="69"/>
      <c r="L16" s="107" t="str">
        <f>IF(K16=0,"",VLOOKUP(K16,男女入力!$BD$5:$BE$6,2,0))</f>
        <v/>
      </c>
      <c r="M16" s="69"/>
      <c r="N16" s="109"/>
      <c r="O16" s="109"/>
      <c r="P16" s="110"/>
      <c r="Q16" s="69"/>
      <c r="R16" s="107" t="str">
        <f>IF(Q16=0,"",VLOOKUP(Q16,男女入力!$AN$5:$AO$100,2,0))</f>
        <v/>
      </c>
      <c r="S16" s="69"/>
      <c r="T16" s="108"/>
      <c r="U16" s="69"/>
      <c r="V16" s="107" t="str">
        <f>IF(U16=0,"",VLOOKUP(U16,男女入力!$AN$5:$AO$100,2,0))</f>
        <v/>
      </c>
      <c r="W16" s="111"/>
      <c r="X16" s="112"/>
      <c r="Y16" s="69"/>
      <c r="Z16" s="107" t="str">
        <f>IF(Y16=0,"",VLOOKUP(Y16,男女入力!$AN$5:$AO$100,2,0))</f>
        <v/>
      </c>
      <c r="AA16" s="111"/>
      <c r="AB16" s="112"/>
      <c r="AC16" s="69"/>
      <c r="AD16" s="107" t="str">
        <f>IF(AC16=0,"",VLOOKUP(AC16,男女入力!$AQ$5:$AR$21,2,0))</f>
        <v/>
      </c>
      <c r="AE16" s="111"/>
      <c r="AF16" s="69"/>
      <c r="AG16" s="112"/>
      <c r="AH16" s="69"/>
      <c r="AI16" s="107" t="str">
        <f>IF(AH16=0,"",VLOOKUP(AH16,男女入力!$AQ$5:$AR$21,2,0))</f>
        <v/>
      </c>
      <c r="AJ16" s="111"/>
      <c r="AK16" s="69"/>
      <c r="AL16" s="112"/>
      <c r="AN16" s="54" t="s">
        <v>439</v>
      </c>
      <c r="AO16" s="54">
        <v>13</v>
      </c>
      <c r="AP16" s="63">
        <f t="shared" si="0"/>
        <v>0</v>
      </c>
      <c r="AQ16" s="105"/>
      <c r="AR16" s="54"/>
      <c r="AS16" s="63"/>
      <c r="AT16" s="54"/>
      <c r="AU16" s="54"/>
      <c r="AY16" s="114"/>
      <c r="BA16" s="54" t="s">
        <v>488</v>
      </c>
      <c r="BB16" s="54">
        <v>152</v>
      </c>
    </row>
    <row r="17" spans="1:54" s="103" customFormat="1" x14ac:dyDescent="0.15">
      <c r="A17" s="106">
        <v>13</v>
      </c>
      <c r="B17" s="107" t="str">
        <f>IF(C17=0,"",VLOOKUP(C17,男女入力!$BA$5:$BB$174,2,0))</f>
        <v/>
      </c>
      <c r="C17" s="69"/>
      <c r="D17" s="108"/>
      <c r="E17" s="69"/>
      <c r="F17" s="69"/>
      <c r="G17" s="69"/>
      <c r="H17" s="133"/>
      <c r="I17" s="139"/>
      <c r="J17" s="140"/>
      <c r="K17" s="69"/>
      <c r="L17" s="107" t="str">
        <f>IF(K17=0,"",VLOOKUP(K17,男女入力!$BD$5:$BE$6,2,0))</f>
        <v/>
      </c>
      <c r="M17" s="69"/>
      <c r="N17" s="109"/>
      <c r="O17" s="109"/>
      <c r="P17" s="110"/>
      <c r="Q17" s="69"/>
      <c r="R17" s="107" t="str">
        <f>IF(Q17=0,"",VLOOKUP(Q17,男女入力!$AN$5:$AO$100,2,0))</f>
        <v/>
      </c>
      <c r="S17" s="69"/>
      <c r="T17" s="108"/>
      <c r="U17" s="69"/>
      <c r="V17" s="107" t="str">
        <f>IF(U17=0,"",VLOOKUP(U17,男女入力!$AN$5:$AO$100,2,0))</f>
        <v/>
      </c>
      <c r="W17" s="111"/>
      <c r="X17" s="112"/>
      <c r="Y17" s="69"/>
      <c r="Z17" s="107" t="str">
        <f>IF(Y17=0,"",VLOOKUP(Y17,男女入力!$AN$5:$AO$100,2,0))</f>
        <v/>
      </c>
      <c r="AA17" s="111"/>
      <c r="AB17" s="112"/>
      <c r="AC17" s="69"/>
      <c r="AD17" s="107" t="str">
        <f>IF(AC17=0,"",VLOOKUP(AC17,男女入力!$AQ$5:$AR$21,2,0))</f>
        <v/>
      </c>
      <c r="AE17" s="111"/>
      <c r="AF17" s="69"/>
      <c r="AG17" s="112"/>
      <c r="AH17" s="69"/>
      <c r="AI17" s="107" t="str">
        <f>IF(AH17=0,"",VLOOKUP(AH17,男女入力!$AQ$5:$AR$21,2,0))</f>
        <v/>
      </c>
      <c r="AJ17" s="111"/>
      <c r="AK17" s="69"/>
      <c r="AL17" s="112"/>
      <c r="AN17" s="54" t="s">
        <v>440</v>
      </c>
      <c r="AO17" s="54">
        <v>14</v>
      </c>
      <c r="AP17" s="63">
        <f t="shared" si="0"/>
        <v>0</v>
      </c>
      <c r="AQ17" s="64"/>
      <c r="AR17" s="64"/>
      <c r="AS17" s="64"/>
      <c r="AT17" s="54"/>
      <c r="AU17" s="54"/>
      <c r="AY17" s="114"/>
      <c r="BA17" s="54" t="s">
        <v>495</v>
      </c>
      <c r="BB17" s="54">
        <v>177</v>
      </c>
    </row>
    <row r="18" spans="1:54" s="103" customFormat="1" x14ac:dyDescent="0.15">
      <c r="A18" s="106">
        <v>14</v>
      </c>
      <c r="B18" s="107" t="str">
        <f>IF(C18=0,"",VLOOKUP(C18,男女入力!$BA$5:$BB$174,2,0))</f>
        <v/>
      </c>
      <c r="C18" s="69"/>
      <c r="D18" s="108"/>
      <c r="E18" s="69"/>
      <c r="F18" s="69"/>
      <c r="G18" s="69"/>
      <c r="H18" s="133"/>
      <c r="I18" s="139"/>
      <c r="J18" s="140"/>
      <c r="K18" s="69"/>
      <c r="L18" s="107" t="str">
        <f>IF(K18=0,"",VLOOKUP(K18,男女入力!$BD$5:$BE$6,2,0))</f>
        <v/>
      </c>
      <c r="M18" s="69"/>
      <c r="N18" s="109"/>
      <c r="O18" s="109"/>
      <c r="P18" s="110"/>
      <c r="Q18" s="69"/>
      <c r="R18" s="107" t="str">
        <f>IF(Q18=0,"",VLOOKUP(Q18,男女入力!$AN$5:$AO$100,2,0))</f>
        <v/>
      </c>
      <c r="S18" s="69"/>
      <c r="T18" s="108"/>
      <c r="U18" s="69"/>
      <c r="V18" s="107" t="str">
        <f>IF(U18=0,"",VLOOKUP(U18,男女入力!$AN$5:$AO$100,2,0))</f>
        <v/>
      </c>
      <c r="W18" s="111"/>
      <c r="X18" s="112"/>
      <c r="Y18" s="69"/>
      <c r="Z18" s="107" t="str">
        <f>IF(Y18=0,"",VLOOKUP(Y18,男女入力!$AN$5:$AO$100,2,0))</f>
        <v/>
      </c>
      <c r="AA18" s="111"/>
      <c r="AB18" s="112"/>
      <c r="AC18" s="69"/>
      <c r="AD18" s="107" t="str">
        <f>IF(AC18=0,"",VLOOKUP(AC18,男女入力!$AQ$5:$AR$21,2,0))</f>
        <v/>
      </c>
      <c r="AE18" s="111"/>
      <c r="AF18" s="69"/>
      <c r="AG18" s="112"/>
      <c r="AH18" s="69"/>
      <c r="AI18" s="107" t="str">
        <f>IF(AH18=0,"",VLOOKUP(AH18,男女入力!$AQ$5:$AR$21,2,0))</f>
        <v/>
      </c>
      <c r="AJ18" s="111"/>
      <c r="AK18" s="69"/>
      <c r="AL18" s="112"/>
      <c r="AN18" s="54" t="s">
        <v>466</v>
      </c>
      <c r="AO18" s="54">
        <v>15</v>
      </c>
      <c r="AP18" s="63">
        <f t="shared" si="0"/>
        <v>0</v>
      </c>
      <c r="AQ18" s="56"/>
      <c r="AR18" s="56"/>
      <c r="AS18" s="65"/>
      <c r="AT18" s="54"/>
      <c r="AU18" s="54"/>
      <c r="AY18" s="114"/>
      <c r="BA18" s="54" t="s">
        <v>489</v>
      </c>
      <c r="BB18" s="54">
        <v>178</v>
      </c>
    </row>
    <row r="19" spans="1:54" s="103" customFormat="1" x14ac:dyDescent="0.15">
      <c r="A19" s="106">
        <v>15</v>
      </c>
      <c r="B19" s="107" t="str">
        <f>IF(C19=0,"",VLOOKUP(C19,男女入力!$BA$5:$BB$174,2,0))</f>
        <v/>
      </c>
      <c r="C19" s="69"/>
      <c r="D19" s="108"/>
      <c r="E19" s="69"/>
      <c r="F19" s="69"/>
      <c r="G19" s="69"/>
      <c r="H19" s="133"/>
      <c r="I19" s="139"/>
      <c r="J19" s="140"/>
      <c r="K19" s="69"/>
      <c r="L19" s="107" t="str">
        <f>IF(K19=0,"",VLOOKUP(K19,男女入力!$BD$5:$BE$6,2,0))</f>
        <v/>
      </c>
      <c r="M19" s="69"/>
      <c r="N19" s="109"/>
      <c r="O19" s="109"/>
      <c r="P19" s="110"/>
      <c r="Q19" s="69"/>
      <c r="R19" s="107" t="str">
        <f>IF(Q19=0,"",VLOOKUP(Q19,男女入力!$AN$5:$AO$100,2,0))</f>
        <v/>
      </c>
      <c r="S19" s="69"/>
      <c r="T19" s="108"/>
      <c r="U19" s="69"/>
      <c r="V19" s="107" t="str">
        <f>IF(U19=0,"",VLOOKUP(U19,男女入力!$AN$5:$AO$100,2,0))</f>
        <v/>
      </c>
      <c r="W19" s="111"/>
      <c r="X19" s="112"/>
      <c r="Y19" s="69"/>
      <c r="Z19" s="107" t="str">
        <f>IF(Y19=0,"",VLOOKUP(Y19,男女入力!$AN$5:$AO$100,2,0))</f>
        <v/>
      </c>
      <c r="AA19" s="111"/>
      <c r="AB19" s="112"/>
      <c r="AC19" s="69"/>
      <c r="AD19" s="107" t="str">
        <f>IF(AC19=0,"",VLOOKUP(AC19,男女入力!$AQ$5:$AR$21,2,0))</f>
        <v/>
      </c>
      <c r="AE19" s="111"/>
      <c r="AF19" s="69"/>
      <c r="AG19" s="112"/>
      <c r="AH19" s="69"/>
      <c r="AI19" s="107" t="str">
        <f>IF(AH19=0,"",VLOOKUP(AH19,男女入力!$AQ$5:$AR$21,2,0))</f>
        <v/>
      </c>
      <c r="AJ19" s="111"/>
      <c r="AK19" s="69"/>
      <c r="AL19" s="112"/>
      <c r="AN19" s="54" t="s">
        <v>441</v>
      </c>
      <c r="AO19" s="54">
        <v>16</v>
      </c>
      <c r="AP19" s="63">
        <f t="shared" si="0"/>
        <v>0</v>
      </c>
      <c r="AQ19" s="65"/>
      <c r="AR19" s="65"/>
      <c r="AS19" s="65"/>
      <c r="AT19" s="54"/>
      <c r="AU19" s="54"/>
      <c r="BA19" s="54" t="s">
        <v>490</v>
      </c>
      <c r="BB19" s="54">
        <v>179</v>
      </c>
    </row>
    <row r="20" spans="1:54" s="103" customFormat="1" x14ac:dyDescent="0.15">
      <c r="A20" s="106">
        <v>16</v>
      </c>
      <c r="B20" s="107" t="str">
        <f>IF(C20=0,"",VLOOKUP(C20,男女入力!$BA$5:$BB$174,2,0))</f>
        <v/>
      </c>
      <c r="C20" s="69"/>
      <c r="D20" s="108"/>
      <c r="E20" s="69"/>
      <c r="F20" s="69"/>
      <c r="G20" s="69"/>
      <c r="H20" s="133"/>
      <c r="I20" s="139"/>
      <c r="J20" s="140"/>
      <c r="K20" s="69"/>
      <c r="L20" s="107" t="str">
        <f>IF(K20=0,"",VLOOKUP(K20,男女入力!$BD$5:$BE$6,2,0))</f>
        <v/>
      </c>
      <c r="M20" s="69"/>
      <c r="N20" s="109"/>
      <c r="O20" s="109"/>
      <c r="P20" s="110"/>
      <c r="Q20" s="69"/>
      <c r="R20" s="107" t="str">
        <f>IF(Q20=0,"",VLOOKUP(Q20,男女入力!$AN$5:$AO$100,2,0))</f>
        <v/>
      </c>
      <c r="S20" s="69"/>
      <c r="T20" s="108"/>
      <c r="U20" s="69"/>
      <c r="V20" s="107" t="str">
        <f>IF(U20=0,"",VLOOKUP(U20,男女入力!$AN$5:$AO$100,2,0))</f>
        <v/>
      </c>
      <c r="W20" s="111"/>
      <c r="X20" s="112"/>
      <c r="Y20" s="69"/>
      <c r="Z20" s="107" t="str">
        <f>IF(Y20=0,"",VLOOKUP(Y20,男女入力!$AN$5:$AO$100,2,0))</f>
        <v/>
      </c>
      <c r="AA20" s="111"/>
      <c r="AB20" s="112"/>
      <c r="AC20" s="69"/>
      <c r="AD20" s="107" t="str">
        <f>IF(AC20=0,"",VLOOKUP(AC20,男女入力!$AQ$5:$AR$21,2,0))</f>
        <v/>
      </c>
      <c r="AE20" s="111"/>
      <c r="AF20" s="69"/>
      <c r="AG20" s="112"/>
      <c r="AH20" s="69"/>
      <c r="AI20" s="107" t="str">
        <f>IF(AH20=0,"",VLOOKUP(AH20,男女入力!$AQ$5:$AR$21,2,0))</f>
        <v/>
      </c>
      <c r="AJ20" s="111"/>
      <c r="AK20" s="69"/>
      <c r="AL20" s="112"/>
      <c r="AN20" s="54" t="s">
        <v>442</v>
      </c>
      <c r="AO20" s="54">
        <v>17</v>
      </c>
      <c r="AP20" s="63">
        <f t="shared" si="0"/>
        <v>0</v>
      </c>
      <c r="AQ20" s="56"/>
      <c r="AR20" s="56"/>
      <c r="AS20" s="65"/>
      <c r="AT20" s="54"/>
      <c r="AU20" s="54"/>
      <c r="BA20" s="54" t="s">
        <v>491</v>
      </c>
      <c r="BB20" s="54">
        <v>180</v>
      </c>
    </row>
    <row r="21" spans="1:54" s="103" customFormat="1" x14ac:dyDescent="0.15">
      <c r="A21" s="106">
        <v>17</v>
      </c>
      <c r="B21" s="107" t="str">
        <f>IF(C21=0,"",VLOOKUP(C21,男女入力!$BA$5:$BB$174,2,0))</f>
        <v/>
      </c>
      <c r="C21" s="69"/>
      <c r="D21" s="108"/>
      <c r="E21" s="69"/>
      <c r="F21" s="69"/>
      <c r="G21" s="69"/>
      <c r="H21" s="133"/>
      <c r="I21" s="139"/>
      <c r="J21" s="140"/>
      <c r="K21" s="69"/>
      <c r="L21" s="107" t="str">
        <f>IF(K21=0,"",VLOOKUP(K21,男女入力!$BD$5:$BE$6,2,0))</f>
        <v/>
      </c>
      <c r="M21" s="69"/>
      <c r="N21" s="109"/>
      <c r="O21" s="109"/>
      <c r="P21" s="110"/>
      <c r="Q21" s="69"/>
      <c r="R21" s="107" t="str">
        <f>IF(Q21=0,"",VLOOKUP(Q21,男女入力!$AN$5:$AO$100,2,0))</f>
        <v/>
      </c>
      <c r="S21" s="69"/>
      <c r="T21" s="108"/>
      <c r="U21" s="69"/>
      <c r="V21" s="107" t="str">
        <f>IF(U21=0,"",VLOOKUP(U21,男女入力!$AN$5:$AO$100,2,0))</f>
        <v/>
      </c>
      <c r="W21" s="111"/>
      <c r="X21" s="112"/>
      <c r="Y21" s="69"/>
      <c r="Z21" s="107" t="str">
        <f>IF(Y21=0,"",VLOOKUP(Y21,男女入力!$AN$5:$AO$100,2,0))</f>
        <v/>
      </c>
      <c r="AA21" s="111"/>
      <c r="AB21" s="112"/>
      <c r="AC21" s="69"/>
      <c r="AD21" s="107" t="str">
        <f>IF(AC21=0,"",VLOOKUP(AC21,男女入力!$AQ$5:$AR$21,2,0))</f>
        <v/>
      </c>
      <c r="AE21" s="111"/>
      <c r="AF21" s="69"/>
      <c r="AG21" s="112"/>
      <c r="AH21" s="69"/>
      <c r="AI21" s="107" t="str">
        <f>IF(AH21=0,"",VLOOKUP(AH21,男女入力!$AQ$5:$AR$21,2,0))</f>
        <v/>
      </c>
      <c r="AJ21" s="111"/>
      <c r="AK21" s="69"/>
      <c r="AL21" s="112"/>
      <c r="AN21" s="54" t="s">
        <v>444</v>
      </c>
      <c r="AO21" s="54">
        <v>19</v>
      </c>
      <c r="AP21" s="63">
        <f t="shared" si="0"/>
        <v>0</v>
      </c>
      <c r="AQ21" s="65"/>
      <c r="AR21" s="65"/>
      <c r="AS21" s="65"/>
      <c r="AT21" s="54"/>
      <c r="AU21" s="54"/>
      <c r="BA21" s="54" t="s">
        <v>496</v>
      </c>
      <c r="BB21" s="54">
        <v>181</v>
      </c>
    </row>
    <row r="22" spans="1:54" s="103" customFormat="1" x14ac:dyDescent="0.15">
      <c r="A22" s="106">
        <v>18</v>
      </c>
      <c r="B22" s="107" t="str">
        <f>IF(C22=0,"",VLOOKUP(C22,男女入力!$BA$5:$BB$174,2,0))</f>
        <v/>
      </c>
      <c r="C22" s="69"/>
      <c r="D22" s="108"/>
      <c r="E22" s="69"/>
      <c r="F22" s="69"/>
      <c r="G22" s="69"/>
      <c r="H22" s="133"/>
      <c r="I22" s="139"/>
      <c r="J22" s="140"/>
      <c r="K22" s="69"/>
      <c r="L22" s="107" t="str">
        <f>IF(K22=0,"",VLOOKUP(K22,男女入力!$BD$5:$BE$6,2,0))</f>
        <v/>
      </c>
      <c r="M22" s="69"/>
      <c r="N22" s="109"/>
      <c r="O22" s="109"/>
      <c r="P22" s="110"/>
      <c r="Q22" s="69"/>
      <c r="R22" s="107" t="str">
        <f>IF(Q22=0,"",VLOOKUP(Q22,男女入力!$AN$5:$AO$100,2,0))</f>
        <v/>
      </c>
      <c r="S22" s="69"/>
      <c r="T22" s="108"/>
      <c r="U22" s="69"/>
      <c r="V22" s="107" t="str">
        <f>IF(U22=0,"",VLOOKUP(U22,男女入力!$AN$5:$AO$100,2,0))</f>
        <v/>
      </c>
      <c r="W22" s="111"/>
      <c r="X22" s="112"/>
      <c r="Y22" s="69"/>
      <c r="Z22" s="107" t="str">
        <f>IF(Y22=0,"",VLOOKUP(Y22,男女入力!$AN$5:$AO$100,2,0))</f>
        <v/>
      </c>
      <c r="AA22" s="111"/>
      <c r="AB22" s="112"/>
      <c r="AC22" s="69"/>
      <c r="AD22" s="107" t="str">
        <f>IF(AC22=0,"",VLOOKUP(AC22,男女入力!$AQ$5:$AR$21,2,0))</f>
        <v/>
      </c>
      <c r="AE22" s="111"/>
      <c r="AF22" s="69"/>
      <c r="AG22" s="112"/>
      <c r="AH22" s="69"/>
      <c r="AI22" s="107" t="str">
        <f>IF(AH22=0,"",VLOOKUP(AH22,男女入力!$AQ$5:$AR$21,2,0))</f>
        <v/>
      </c>
      <c r="AJ22" s="111"/>
      <c r="AK22" s="69"/>
      <c r="AL22" s="112"/>
      <c r="AN22" s="54" t="s">
        <v>474</v>
      </c>
      <c r="AO22" s="54">
        <v>20</v>
      </c>
      <c r="AP22" s="63">
        <f t="shared" si="0"/>
        <v>0</v>
      </c>
      <c r="AQ22" s="65"/>
      <c r="AR22" s="65"/>
      <c r="AS22" s="65"/>
      <c r="AT22" s="54"/>
      <c r="AU22" s="54"/>
      <c r="BA22" s="54" t="s">
        <v>492</v>
      </c>
      <c r="BB22" s="54">
        <v>182</v>
      </c>
    </row>
    <row r="23" spans="1:54" s="103" customFormat="1" x14ac:dyDescent="0.15">
      <c r="A23" s="106">
        <v>19</v>
      </c>
      <c r="B23" s="107" t="str">
        <f>IF(C23=0,"",VLOOKUP(C23,男女入力!$BA$5:$BB$174,2,0))</f>
        <v/>
      </c>
      <c r="C23" s="69"/>
      <c r="D23" s="108"/>
      <c r="E23" s="69"/>
      <c r="F23" s="69"/>
      <c r="G23" s="69"/>
      <c r="H23" s="133"/>
      <c r="I23" s="139"/>
      <c r="J23" s="140"/>
      <c r="K23" s="69"/>
      <c r="L23" s="107" t="str">
        <f>IF(K23=0,"",VLOOKUP(K23,男女入力!$BD$5:$BE$6,2,0))</f>
        <v/>
      </c>
      <c r="M23" s="69"/>
      <c r="N23" s="109"/>
      <c r="O23" s="109"/>
      <c r="P23" s="110"/>
      <c r="Q23" s="69"/>
      <c r="R23" s="107" t="str">
        <f>IF(Q23=0,"",VLOOKUP(Q23,男女入力!$AN$5:$AO$100,2,0))</f>
        <v/>
      </c>
      <c r="S23" s="69"/>
      <c r="T23" s="108"/>
      <c r="U23" s="69"/>
      <c r="V23" s="107" t="str">
        <f>IF(U23=0,"",VLOOKUP(U23,男女入力!$AN$5:$AO$100,2,0))</f>
        <v/>
      </c>
      <c r="W23" s="111"/>
      <c r="X23" s="112"/>
      <c r="Y23" s="69"/>
      <c r="Z23" s="107" t="str">
        <f>IF(Y23=0,"",VLOOKUP(Y23,男女入力!$AN$5:$AO$100,2,0))</f>
        <v/>
      </c>
      <c r="AA23" s="111"/>
      <c r="AB23" s="112"/>
      <c r="AC23" s="69"/>
      <c r="AD23" s="107" t="str">
        <f>IF(AC23=0,"",VLOOKUP(AC23,男女入力!$AQ$5:$AR$21,2,0))</f>
        <v/>
      </c>
      <c r="AE23" s="111"/>
      <c r="AF23" s="69"/>
      <c r="AG23" s="112"/>
      <c r="AH23" s="69"/>
      <c r="AI23" s="107" t="str">
        <f>IF(AH23=0,"",VLOOKUP(AH23,男女入力!$AQ$5:$AR$21,2,0))</f>
        <v/>
      </c>
      <c r="AJ23" s="111"/>
      <c r="AK23" s="69"/>
      <c r="AL23" s="112"/>
      <c r="AN23" s="54" t="s">
        <v>522</v>
      </c>
      <c r="AO23" s="54">
        <v>41</v>
      </c>
      <c r="AP23" s="63">
        <f t="shared" si="0"/>
        <v>0</v>
      </c>
      <c r="AQ23" s="56"/>
      <c r="AR23" s="56"/>
      <c r="AS23" s="55"/>
      <c r="AT23" s="54"/>
      <c r="AU23" s="54"/>
      <c r="BA23" s="54" t="s">
        <v>493</v>
      </c>
      <c r="BB23" s="54">
        <v>183</v>
      </c>
    </row>
    <row r="24" spans="1:54" s="103" customFormat="1" x14ac:dyDescent="0.15">
      <c r="A24" s="106">
        <v>20</v>
      </c>
      <c r="B24" s="107" t="str">
        <f>IF(C24=0,"",VLOOKUP(C24,男女入力!$BA$5:$BB$174,2,0))</f>
        <v/>
      </c>
      <c r="C24" s="69"/>
      <c r="D24" s="108"/>
      <c r="E24" s="69"/>
      <c r="F24" s="69"/>
      <c r="G24" s="69"/>
      <c r="H24" s="133"/>
      <c r="I24" s="139"/>
      <c r="J24" s="140"/>
      <c r="K24" s="69"/>
      <c r="L24" s="107" t="str">
        <f>IF(K24=0,"",VLOOKUP(K24,男女入力!$BD$5:$BE$6,2,0))</f>
        <v/>
      </c>
      <c r="M24" s="69"/>
      <c r="N24" s="109"/>
      <c r="O24" s="109"/>
      <c r="P24" s="110"/>
      <c r="Q24" s="69"/>
      <c r="R24" s="107" t="str">
        <f>IF(Q24=0,"",VLOOKUP(Q24,男女入力!$AN$5:$AO$100,2,0))</f>
        <v/>
      </c>
      <c r="S24" s="69"/>
      <c r="T24" s="108"/>
      <c r="U24" s="69"/>
      <c r="V24" s="107" t="str">
        <f>IF(U24=0,"",VLOOKUP(U24,男女入力!$AN$5:$AO$100,2,0))</f>
        <v/>
      </c>
      <c r="W24" s="111"/>
      <c r="X24" s="112"/>
      <c r="Y24" s="69"/>
      <c r="Z24" s="107" t="str">
        <f>IF(Y24=0,"",VLOOKUP(Y24,男女入力!$AN$5:$AO$100,2,0))</f>
        <v/>
      </c>
      <c r="AA24" s="111"/>
      <c r="AB24" s="112"/>
      <c r="AC24" s="69"/>
      <c r="AD24" s="107" t="str">
        <f>IF(AC24=0,"",VLOOKUP(AC24,男女入力!$AQ$5:$AR$21,2,0))</f>
        <v/>
      </c>
      <c r="AE24" s="111"/>
      <c r="AF24" s="69"/>
      <c r="AG24" s="112"/>
      <c r="AH24" s="69"/>
      <c r="AI24" s="107" t="str">
        <f>IF(AH24=0,"",VLOOKUP(AH24,男女入力!$AQ$5:$AR$21,2,0))</f>
        <v/>
      </c>
      <c r="AJ24" s="111"/>
      <c r="AK24" s="69"/>
      <c r="AL24" s="112"/>
      <c r="AN24" s="54" t="s">
        <v>523</v>
      </c>
      <c r="AO24" s="54">
        <v>42</v>
      </c>
      <c r="AP24" s="63">
        <f t="shared" si="0"/>
        <v>0</v>
      </c>
      <c r="AQ24" s="56"/>
      <c r="AR24" s="56"/>
      <c r="AS24" s="55"/>
      <c r="AT24" s="54"/>
      <c r="AU24" s="54"/>
      <c r="BA24" s="54" t="s">
        <v>494</v>
      </c>
      <c r="BB24" s="54">
        <v>184</v>
      </c>
    </row>
    <row r="25" spans="1:54" s="103" customFormat="1" x14ac:dyDescent="0.15">
      <c r="A25" s="106">
        <v>21</v>
      </c>
      <c r="B25" s="107" t="str">
        <f>IF(C25=0,"",VLOOKUP(C25,男女入力!$BA$5:$BB$174,2,0))</f>
        <v/>
      </c>
      <c r="C25" s="69"/>
      <c r="D25" s="108"/>
      <c r="E25" s="69"/>
      <c r="F25" s="69"/>
      <c r="G25" s="69"/>
      <c r="H25" s="133"/>
      <c r="I25" s="139"/>
      <c r="J25" s="140"/>
      <c r="K25" s="69"/>
      <c r="L25" s="107" t="str">
        <f>IF(K25=0,"",VLOOKUP(K25,男女入力!$BD$5:$BE$6,2,0))</f>
        <v/>
      </c>
      <c r="M25" s="69"/>
      <c r="N25" s="109"/>
      <c r="O25" s="109"/>
      <c r="P25" s="110"/>
      <c r="Q25" s="69"/>
      <c r="R25" s="107" t="str">
        <f>IF(Q25=0,"",VLOOKUP(Q25,男女入力!$AN$5:$AO$100,2,0))</f>
        <v/>
      </c>
      <c r="S25" s="69"/>
      <c r="T25" s="108"/>
      <c r="U25" s="69"/>
      <c r="V25" s="107" t="str">
        <f>IF(U25=0,"",VLOOKUP(U25,男女入力!$AN$5:$AO$100,2,0))</f>
        <v/>
      </c>
      <c r="W25" s="111"/>
      <c r="X25" s="112"/>
      <c r="Y25" s="69"/>
      <c r="Z25" s="107" t="str">
        <f>IF(Y25=0,"",VLOOKUP(Y25,男女入力!$AN$5:$AO$100,2,0))</f>
        <v/>
      </c>
      <c r="AA25" s="111"/>
      <c r="AB25" s="112"/>
      <c r="AC25" s="69"/>
      <c r="AD25" s="107" t="str">
        <f>IF(AC25=0,"",VLOOKUP(AC25,男女入力!$AQ$5:$AR$21,2,0))</f>
        <v/>
      </c>
      <c r="AE25" s="111"/>
      <c r="AF25" s="69"/>
      <c r="AG25" s="112"/>
      <c r="AH25" s="69"/>
      <c r="AI25" s="107" t="str">
        <f>IF(AH25=0,"",VLOOKUP(AH25,男女入力!$AQ$5:$AR$21,2,0))</f>
        <v/>
      </c>
      <c r="AJ25" s="111"/>
      <c r="AK25" s="69"/>
      <c r="AL25" s="112"/>
      <c r="AN25" s="54" t="s">
        <v>476</v>
      </c>
      <c r="AO25" s="54">
        <v>45</v>
      </c>
      <c r="AP25" s="63">
        <f t="shared" si="0"/>
        <v>0</v>
      </c>
      <c r="AQ25" s="56"/>
      <c r="AR25" s="56"/>
      <c r="AS25" s="55"/>
      <c r="AT25" s="54"/>
      <c r="AU25" s="54"/>
      <c r="BA25" s="54" t="s">
        <v>480</v>
      </c>
      <c r="BB25" s="54">
        <v>185</v>
      </c>
    </row>
    <row r="26" spans="1:54" s="103" customFormat="1" x14ac:dyDescent="0.15">
      <c r="A26" s="106">
        <v>22</v>
      </c>
      <c r="B26" s="107" t="str">
        <f>IF(C26=0,"",VLOOKUP(C26,男女入力!$BA$5:$BB$174,2,0))</f>
        <v/>
      </c>
      <c r="C26" s="69"/>
      <c r="D26" s="108"/>
      <c r="E26" s="69"/>
      <c r="F26" s="69"/>
      <c r="G26" s="69"/>
      <c r="H26" s="133"/>
      <c r="I26" s="139"/>
      <c r="J26" s="140"/>
      <c r="K26" s="69"/>
      <c r="L26" s="107" t="str">
        <f>IF(K26=0,"",VLOOKUP(K26,男女入力!$BD$5:$BE$6,2,0))</f>
        <v/>
      </c>
      <c r="M26" s="69"/>
      <c r="N26" s="109"/>
      <c r="O26" s="109"/>
      <c r="P26" s="110"/>
      <c r="Q26" s="69"/>
      <c r="R26" s="107" t="str">
        <f>IF(Q26=0,"",VLOOKUP(Q26,男女入力!$AN$5:$AO$100,2,0))</f>
        <v/>
      </c>
      <c r="S26" s="69"/>
      <c r="T26" s="108"/>
      <c r="U26" s="69"/>
      <c r="V26" s="107" t="str">
        <f>IF(U26=0,"",VLOOKUP(U26,男女入力!$AN$5:$AO$100,2,0))</f>
        <v/>
      </c>
      <c r="W26" s="111"/>
      <c r="X26" s="112"/>
      <c r="Y26" s="69"/>
      <c r="Z26" s="107" t="str">
        <f>IF(Y26=0,"",VLOOKUP(Y26,男女入力!$AN$5:$AO$100,2,0))</f>
        <v/>
      </c>
      <c r="AA26" s="111"/>
      <c r="AB26" s="112"/>
      <c r="AC26" s="69"/>
      <c r="AD26" s="107" t="str">
        <f>IF(AC26=0,"",VLOOKUP(AC26,男女入力!$AQ$5:$AR$21,2,0))</f>
        <v/>
      </c>
      <c r="AE26" s="111"/>
      <c r="AF26" s="69"/>
      <c r="AG26" s="112"/>
      <c r="AH26" s="69"/>
      <c r="AI26" s="107" t="str">
        <f>IF(AH26=0,"",VLOOKUP(AH26,男女入力!$AQ$5:$AR$21,2,0))</f>
        <v/>
      </c>
      <c r="AJ26" s="111"/>
      <c r="AK26" s="69"/>
      <c r="AL26" s="112"/>
      <c r="AN26" s="54" t="s">
        <v>524</v>
      </c>
      <c r="AO26" s="54">
        <v>52</v>
      </c>
      <c r="AP26" s="63">
        <f t="shared" si="0"/>
        <v>0</v>
      </c>
      <c r="AQ26" s="56"/>
      <c r="AR26" s="56"/>
      <c r="AS26" s="55"/>
      <c r="AT26" s="54"/>
      <c r="AU26" s="54"/>
      <c r="BA26" s="54" t="s">
        <v>481</v>
      </c>
      <c r="BB26" s="54">
        <v>186</v>
      </c>
    </row>
    <row r="27" spans="1:54" s="103" customFormat="1" x14ac:dyDescent="0.15">
      <c r="A27" s="106">
        <v>23</v>
      </c>
      <c r="B27" s="107" t="str">
        <f>IF(C27=0,"",VLOOKUP(C27,男女入力!$BA$5:$BB$174,2,0))</f>
        <v/>
      </c>
      <c r="C27" s="69"/>
      <c r="D27" s="108"/>
      <c r="E27" s="69"/>
      <c r="F27" s="69"/>
      <c r="G27" s="69"/>
      <c r="H27" s="133"/>
      <c r="I27" s="139"/>
      <c r="J27" s="140"/>
      <c r="K27" s="69"/>
      <c r="L27" s="107" t="str">
        <f>IF(K27=0,"",VLOOKUP(K27,男女入力!$BD$5:$BE$6,2,0))</f>
        <v/>
      </c>
      <c r="M27" s="69"/>
      <c r="N27" s="109"/>
      <c r="O27" s="109"/>
      <c r="P27" s="110"/>
      <c r="Q27" s="69"/>
      <c r="R27" s="107" t="str">
        <f>IF(Q27=0,"",VLOOKUP(Q27,男女入力!$AN$5:$AO$100,2,0))</f>
        <v/>
      </c>
      <c r="S27" s="69"/>
      <c r="T27" s="108"/>
      <c r="U27" s="69"/>
      <c r="V27" s="107" t="str">
        <f>IF(U27=0,"",VLOOKUP(U27,男女入力!$AN$5:$AO$100,2,0))</f>
        <v/>
      </c>
      <c r="W27" s="111"/>
      <c r="X27" s="112"/>
      <c r="Y27" s="69"/>
      <c r="Z27" s="107" t="str">
        <f>IF(Y27=0,"",VLOOKUP(Y27,男女入力!$AN$5:$AO$100,2,0))</f>
        <v/>
      </c>
      <c r="AA27" s="111"/>
      <c r="AB27" s="112"/>
      <c r="AC27" s="69"/>
      <c r="AD27" s="107" t="str">
        <f>IF(AC27=0,"",VLOOKUP(AC27,男女入力!$AQ$5:$AR$21,2,0))</f>
        <v/>
      </c>
      <c r="AE27" s="111"/>
      <c r="AF27" s="69"/>
      <c r="AG27" s="112"/>
      <c r="AH27" s="69"/>
      <c r="AI27" s="107" t="str">
        <f>IF(AH27=0,"",VLOOKUP(AH27,男女入力!$AQ$5:$AR$21,2,0))</f>
        <v/>
      </c>
      <c r="AJ27" s="111"/>
      <c r="AK27" s="69"/>
      <c r="AL27" s="112"/>
      <c r="AN27" s="54" t="s">
        <v>525</v>
      </c>
      <c r="AO27" s="54">
        <v>53</v>
      </c>
      <c r="AP27" s="63">
        <f t="shared" si="0"/>
        <v>0</v>
      </c>
      <c r="AS27" s="55"/>
      <c r="AT27" s="54"/>
      <c r="AU27" s="54"/>
      <c r="BA27" s="54" t="s">
        <v>356</v>
      </c>
      <c r="BB27" s="54">
        <v>187</v>
      </c>
    </row>
    <row r="28" spans="1:54" s="103" customFormat="1" x14ac:dyDescent="0.15">
      <c r="A28" s="106">
        <v>24</v>
      </c>
      <c r="B28" s="107" t="str">
        <f>IF(C28=0,"",VLOOKUP(C28,男女入力!$BA$5:$BB$174,2,0))</f>
        <v/>
      </c>
      <c r="C28" s="69"/>
      <c r="D28" s="108"/>
      <c r="E28" s="69"/>
      <c r="F28" s="69"/>
      <c r="G28" s="69"/>
      <c r="H28" s="133"/>
      <c r="I28" s="139"/>
      <c r="J28" s="140"/>
      <c r="K28" s="69"/>
      <c r="L28" s="107" t="str">
        <f>IF(K28=0,"",VLOOKUP(K28,男女入力!$BD$5:$BE$6,2,0))</f>
        <v/>
      </c>
      <c r="M28" s="69"/>
      <c r="N28" s="109"/>
      <c r="O28" s="109"/>
      <c r="P28" s="110"/>
      <c r="Q28" s="69"/>
      <c r="R28" s="107" t="str">
        <f>IF(Q28=0,"",VLOOKUP(Q28,男女入力!$AN$5:$AO$100,2,0))</f>
        <v/>
      </c>
      <c r="S28" s="69"/>
      <c r="T28" s="108"/>
      <c r="U28" s="69"/>
      <c r="V28" s="107" t="str">
        <f>IF(U28=0,"",VLOOKUP(U28,男女入力!$AN$5:$AO$100,2,0))</f>
        <v/>
      </c>
      <c r="W28" s="111"/>
      <c r="X28" s="112"/>
      <c r="Y28" s="69"/>
      <c r="Z28" s="107" t="str">
        <f>IF(Y28=0,"",VLOOKUP(Y28,男女入力!$AN$5:$AO$100,2,0))</f>
        <v/>
      </c>
      <c r="AA28" s="111"/>
      <c r="AB28" s="112"/>
      <c r="AC28" s="69"/>
      <c r="AD28" s="107" t="str">
        <f>IF(AC28=0,"",VLOOKUP(AC28,男女入力!$AQ$5:$AR$21,2,0))</f>
        <v/>
      </c>
      <c r="AE28" s="111"/>
      <c r="AF28" s="69"/>
      <c r="AG28" s="112"/>
      <c r="AH28" s="69"/>
      <c r="AI28" s="107" t="str">
        <f>IF(AH28=0,"",VLOOKUP(AH28,男女入力!$AQ$5:$AR$21,2,0))</f>
        <v/>
      </c>
      <c r="AJ28" s="111"/>
      <c r="AK28" s="69"/>
      <c r="AL28" s="112"/>
      <c r="AN28" s="54"/>
      <c r="AO28" s="54"/>
      <c r="AP28" s="63"/>
      <c r="AQ28" s="56"/>
      <c r="AR28" s="56"/>
      <c r="AS28" s="55"/>
      <c r="AT28" s="54"/>
      <c r="AU28" s="54"/>
      <c r="BA28" s="54"/>
      <c r="BB28" s="54"/>
    </row>
    <row r="29" spans="1:54" s="103" customFormat="1" x14ac:dyDescent="0.15">
      <c r="A29" s="106">
        <v>25</v>
      </c>
      <c r="B29" s="107" t="str">
        <f>IF(C29=0,"",VLOOKUP(C29,男女入力!$BA$5:$BB$174,2,0))</f>
        <v/>
      </c>
      <c r="C29" s="69"/>
      <c r="D29" s="108"/>
      <c r="E29" s="69"/>
      <c r="F29" s="69"/>
      <c r="G29" s="69"/>
      <c r="H29" s="133"/>
      <c r="I29" s="139"/>
      <c r="J29" s="140"/>
      <c r="K29" s="69"/>
      <c r="L29" s="107" t="str">
        <f>IF(K29=0,"",VLOOKUP(K29,男女入力!$BD$5:$BE$6,2,0))</f>
        <v/>
      </c>
      <c r="M29" s="69"/>
      <c r="N29" s="109"/>
      <c r="O29" s="109"/>
      <c r="P29" s="110"/>
      <c r="Q29" s="69"/>
      <c r="R29" s="107" t="str">
        <f>IF(Q29=0,"",VLOOKUP(Q29,男女入力!$AN$5:$AO$100,2,0))</f>
        <v/>
      </c>
      <c r="S29" s="69"/>
      <c r="T29" s="108"/>
      <c r="U29" s="69"/>
      <c r="V29" s="107" t="str">
        <f>IF(U29=0,"",VLOOKUP(U29,男女入力!$AN$5:$AO$100,2,0))</f>
        <v/>
      </c>
      <c r="W29" s="111"/>
      <c r="X29" s="112"/>
      <c r="Y29" s="69"/>
      <c r="Z29" s="107" t="str">
        <f>IF(Y29=0,"",VLOOKUP(Y29,男女入力!$AN$5:$AO$100,2,0))</f>
        <v/>
      </c>
      <c r="AA29" s="111"/>
      <c r="AB29" s="112"/>
      <c r="AC29" s="69"/>
      <c r="AD29" s="107" t="str">
        <f>IF(AC29=0,"",VLOOKUP(AC29,男女入力!$AQ$5:$AR$21,2,0))</f>
        <v/>
      </c>
      <c r="AE29" s="111"/>
      <c r="AF29" s="69"/>
      <c r="AG29" s="112"/>
      <c r="AH29" s="69"/>
      <c r="AI29" s="107" t="str">
        <f>IF(AH29=0,"",VLOOKUP(AH29,男女入力!$AQ$5:$AR$21,2,0))</f>
        <v/>
      </c>
      <c r="AJ29" s="111"/>
      <c r="AK29" s="69"/>
      <c r="AL29" s="112"/>
      <c r="AN29" s="54" t="s">
        <v>445</v>
      </c>
      <c r="AO29" s="54">
        <v>21</v>
      </c>
      <c r="AP29" s="63">
        <f t="shared" si="0"/>
        <v>0</v>
      </c>
      <c r="AQ29" s="56"/>
      <c r="AR29" s="56"/>
      <c r="AS29" s="55"/>
      <c r="AT29" s="54"/>
      <c r="AU29" s="54"/>
      <c r="BA29" s="54"/>
      <c r="BB29" s="54"/>
    </row>
    <row r="30" spans="1:54" s="103" customFormat="1" x14ac:dyDescent="0.15">
      <c r="A30" s="106">
        <v>26</v>
      </c>
      <c r="B30" s="107" t="str">
        <f>IF(C30=0,"",VLOOKUP(C30,男女入力!$BA$5:$BB$174,2,0))</f>
        <v/>
      </c>
      <c r="C30" s="69"/>
      <c r="D30" s="108"/>
      <c r="E30" s="69"/>
      <c r="F30" s="69"/>
      <c r="G30" s="69"/>
      <c r="H30" s="133"/>
      <c r="I30" s="139"/>
      <c r="J30" s="140"/>
      <c r="K30" s="69"/>
      <c r="L30" s="107" t="str">
        <f>IF(K30=0,"",VLOOKUP(K30,男女入力!$BD$5:$BE$6,2,0))</f>
        <v/>
      </c>
      <c r="M30" s="69"/>
      <c r="N30" s="109"/>
      <c r="O30" s="109"/>
      <c r="P30" s="110"/>
      <c r="Q30" s="69"/>
      <c r="R30" s="107" t="str">
        <f>IF(Q30=0,"",VLOOKUP(Q30,男女入力!$AN$5:$AO$100,2,0))</f>
        <v/>
      </c>
      <c r="S30" s="69"/>
      <c r="T30" s="108"/>
      <c r="U30" s="69"/>
      <c r="V30" s="107" t="str">
        <f>IF(U30=0,"",VLOOKUP(U30,男女入力!$AN$5:$AO$100,2,0))</f>
        <v/>
      </c>
      <c r="W30" s="111"/>
      <c r="X30" s="112"/>
      <c r="Y30" s="69"/>
      <c r="Z30" s="107" t="str">
        <f>IF(Y30=0,"",VLOOKUP(Y30,男女入力!$AN$5:$AO$100,2,0))</f>
        <v/>
      </c>
      <c r="AA30" s="111"/>
      <c r="AB30" s="112"/>
      <c r="AC30" s="69"/>
      <c r="AD30" s="107" t="str">
        <f>IF(AC30=0,"",VLOOKUP(AC30,男女入力!$AQ$5:$AR$21,2,0))</f>
        <v/>
      </c>
      <c r="AE30" s="111"/>
      <c r="AF30" s="69"/>
      <c r="AG30" s="112"/>
      <c r="AH30" s="69"/>
      <c r="AI30" s="107" t="str">
        <f>IF(AH30=0,"",VLOOKUP(AH30,男女入力!$AQ$5:$AR$21,2,0))</f>
        <v/>
      </c>
      <c r="AJ30" s="111"/>
      <c r="AK30" s="69"/>
      <c r="AL30" s="112"/>
      <c r="AN30" s="54" t="s">
        <v>446</v>
      </c>
      <c r="AO30" s="54">
        <v>22</v>
      </c>
      <c r="AP30" s="63">
        <f t="shared" si="0"/>
        <v>0</v>
      </c>
      <c r="AQ30" s="56"/>
      <c r="AR30" s="56"/>
      <c r="AS30" s="55"/>
      <c r="AT30" s="54"/>
      <c r="AU30" s="54"/>
      <c r="BA30" s="54"/>
      <c r="BB30" s="54"/>
    </row>
    <row r="31" spans="1:54" s="103" customFormat="1" x14ac:dyDescent="0.15">
      <c r="A31" s="106">
        <v>27</v>
      </c>
      <c r="B31" s="107" t="str">
        <f>IF(C31=0,"",VLOOKUP(C31,男女入力!$BA$5:$BB$174,2,0))</f>
        <v/>
      </c>
      <c r="C31" s="69"/>
      <c r="D31" s="108"/>
      <c r="E31" s="69"/>
      <c r="F31" s="69"/>
      <c r="G31" s="69"/>
      <c r="H31" s="133"/>
      <c r="I31" s="139"/>
      <c r="J31" s="140"/>
      <c r="K31" s="69"/>
      <c r="L31" s="107" t="str">
        <f>IF(K31=0,"",VLOOKUP(K31,男女入力!$BD$5:$BE$6,2,0))</f>
        <v/>
      </c>
      <c r="M31" s="69"/>
      <c r="N31" s="109"/>
      <c r="O31" s="109"/>
      <c r="P31" s="110"/>
      <c r="Q31" s="69"/>
      <c r="R31" s="107" t="str">
        <f>IF(Q31=0,"",VLOOKUP(Q31,男女入力!$AN$5:$AO$100,2,0))</f>
        <v/>
      </c>
      <c r="S31" s="69"/>
      <c r="T31" s="108"/>
      <c r="U31" s="69"/>
      <c r="V31" s="107" t="str">
        <f>IF(U31=0,"",VLOOKUP(U31,男女入力!$AN$5:$AO$100,2,0))</f>
        <v/>
      </c>
      <c r="W31" s="111"/>
      <c r="X31" s="112"/>
      <c r="Y31" s="69"/>
      <c r="Z31" s="107" t="str">
        <f>IF(Y31=0,"",VLOOKUP(Y31,男女入力!$AN$5:$AO$100,2,0))</f>
        <v/>
      </c>
      <c r="AA31" s="111"/>
      <c r="AB31" s="112"/>
      <c r="AC31" s="69"/>
      <c r="AD31" s="107" t="str">
        <f>IF(AC31=0,"",VLOOKUP(AC31,男女入力!$AQ$5:$AR$21,2,0))</f>
        <v/>
      </c>
      <c r="AE31" s="111"/>
      <c r="AF31" s="69"/>
      <c r="AG31" s="112"/>
      <c r="AH31" s="69"/>
      <c r="AI31" s="107" t="str">
        <f>IF(AH31=0,"",VLOOKUP(AH31,男女入力!$AQ$5:$AR$21,2,0))</f>
        <v/>
      </c>
      <c r="AJ31" s="111"/>
      <c r="AK31" s="69"/>
      <c r="AL31" s="112"/>
      <c r="AN31" s="54" t="s">
        <v>447</v>
      </c>
      <c r="AO31" s="54">
        <v>23</v>
      </c>
      <c r="AP31" s="63">
        <f t="shared" si="0"/>
        <v>0</v>
      </c>
      <c r="AQ31" s="56"/>
      <c r="AR31" s="56"/>
      <c r="AS31" s="55"/>
      <c r="AT31" s="54"/>
      <c r="AU31" s="54"/>
      <c r="BA31" s="54"/>
      <c r="BB31" s="54"/>
    </row>
    <row r="32" spans="1:54" s="103" customFormat="1" x14ac:dyDescent="0.15">
      <c r="A32" s="106">
        <v>28</v>
      </c>
      <c r="B32" s="107" t="str">
        <f>IF(C32=0,"",VLOOKUP(C32,男女入力!$BA$5:$BB$174,2,0))</f>
        <v/>
      </c>
      <c r="C32" s="69"/>
      <c r="D32" s="108"/>
      <c r="E32" s="69"/>
      <c r="F32" s="69"/>
      <c r="G32" s="69"/>
      <c r="H32" s="133"/>
      <c r="I32" s="139"/>
      <c r="J32" s="140"/>
      <c r="K32" s="69"/>
      <c r="L32" s="107" t="str">
        <f>IF(K32=0,"",VLOOKUP(K32,男女入力!$BD$5:$BE$6,2,0))</f>
        <v/>
      </c>
      <c r="M32" s="69"/>
      <c r="N32" s="109"/>
      <c r="O32" s="109"/>
      <c r="P32" s="110"/>
      <c r="Q32" s="69"/>
      <c r="R32" s="107" t="str">
        <f>IF(Q32=0,"",VLOOKUP(Q32,男女入力!$AN$5:$AO$100,2,0))</f>
        <v/>
      </c>
      <c r="S32" s="69"/>
      <c r="T32" s="108"/>
      <c r="U32" s="69"/>
      <c r="V32" s="107" t="str">
        <f>IF(U32=0,"",VLOOKUP(U32,男女入力!$AN$5:$AO$100,2,0))</f>
        <v/>
      </c>
      <c r="W32" s="111"/>
      <c r="X32" s="112"/>
      <c r="Y32" s="69"/>
      <c r="Z32" s="107" t="str">
        <f>IF(Y32=0,"",VLOOKUP(Y32,男女入力!$AN$5:$AO$100,2,0))</f>
        <v/>
      </c>
      <c r="AA32" s="111"/>
      <c r="AB32" s="112"/>
      <c r="AC32" s="69"/>
      <c r="AD32" s="107" t="str">
        <f>IF(AC32=0,"",VLOOKUP(AC32,男女入力!$AQ$5:$AR$21,2,0))</f>
        <v/>
      </c>
      <c r="AE32" s="111"/>
      <c r="AF32" s="69"/>
      <c r="AG32" s="112"/>
      <c r="AH32" s="69"/>
      <c r="AI32" s="107" t="str">
        <f>IF(AH32=0,"",VLOOKUP(AH32,男女入力!$AQ$5:$AR$21,2,0))</f>
        <v/>
      </c>
      <c r="AJ32" s="111"/>
      <c r="AK32" s="69"/>
      <c r="AL32" s="112"/>
      <c r="AN32" s="54" t="s">
        <v>449</v>
      </c>
      <c r="AO32" s="54">
        <v>25</v>
      </c>
      <c r="AP32" s="63">
        <f t="shared" si="0"/>
        <v>0</v>
      </c>
      <c r="AQ32" s="56"/>
      <c r="AR32" s="56"/>
      <c r="AS32" s="55"/>
      <c r="AT32" s="54"/>
      <c r="AU32" s="54"/>
      <c r="BA32" s="54"/>
      <c r="BB32" s="54"/>
    </row>
    <row r="33" spans="1:54" s="103" customFormat="1" x14ac:dyDescent="0.15">
      <c r="A33" s="106">
        <v>29</v>
      </c>
      <c r="B33" s="107" t="str">
        <f>IF(C33=0,"",VLOOKUP(C33,男女入力!$BA$5:$BB$174,2,0))</f>
        <v/>
      </c>
      <c r="C33" s="69"/>
      <c r="D33" s="108"/>
      <c r="E33" s="69"/>
      <c r="F33" s="69"/>
      <c r="G33" s="69"/>
      <c r="H33" s="133"/>
      <c r="I33" s="139"/>
      <c r="J33" s="140"/>
      <c r="K33" s="69"/>
      <c r="L33" s="107" t="str">
        <f>IF(K33=0,"",VLOOKUP(K33,男女入力!$BD$5:$BE$6,2,0))</f>
        <v/>
      </c>
      <c r="M33" s="69"/>
      <c r="N33" s="109"/>
      <c r="O33" s="109"/>
      <c r="P33" s="110"/>
      <c r="Q33" s="69"/>
      <c r="R33" s="107" t="str">
        <f>IF(Q33=0,"",VLOOKUP(Q33,男女入力!$AN$5:$AO$100,2,0))</f>
        <v/>
      </c>
      <c r="S33" s="69"/>
      <c r="T33" s="108"/>
      <c r="U33" s="69"/>
      <c r="V33" s="107" t="str">
        <f>IF(U33=0,"",VLOOKUP(U33,男女入力!$AN$5:$AO$100,2,0))</f>
        <v/>
      </c>
      <c r="W33" s="111"/>
      <c r="X33" s="112"/>
      <c r="Y33" s="69"/>
      <c r="Z33" s="107" t="str">
        <f>IF(Y33=0,"",VLOOKUP(Y33,男女入力!$AN$5:$AO$100,2,0))</f>
        <v/>
      </c>
      <c r="AA33" s="111"/>
      <c r="AB33" s="112"/>
      <c r="AC33" s="69"/>
      <c r="AD33" s="107" t="str">
        <f>IF(AC33=0,"",VLOOKUP(AC33,男女入力!$AQ$5:$AR$21,2,0))</f>
        <v/>
      </c>
      <c r="AE33" s="111"/>
      <c r="AF33" s="69"/>
      <c r="AG33" s="112"/>
      <c r="AH33" s="69"/>
      <c r="AI33" s="107" t="str">
        <f>IF(AH33=0,"",VLOOKUP(AH33,男女入力!$AQ$5:$AR$21,2,0))</f>
        <v/>
      </c>
      <c r="AJ33" s="111"/>
      <c r="AK33" s="69"/>
      <c r="AL33" s="112"/>
      <c r="AN33" s="54" t="s">
        <v>450</v>
      </c>
      <c r="AO33" s="54">
        <v>26</v>
      </c>
      <c r="AP33" s="63">
        <f t="shared" si="0"/>
        <v>0</v>
      </c>
      <c r="AQ33" s="56"/>
      <c r="AR33" s="56"/>
      <c r="AS33" s="55"/>
      <c r="AT33" s="54"/>
      <c r="AU33" s="54"/>
      <c r="BA33" s="54"/>
      <c r="BB33" s="54"/>
    </row>
    <row r="34" spans="1:54" s="103" customFormat="1" x14ac:dyDescent="0.15">
      <c r="A34" s="106">
        <v>30</v>
      </c>
      <c r="B34" s="107" t="str">
        <f>IF(C34=0,"",VLOOKUP(C34,男女入力!$BA$5:$BB$174,2,0))</f>
        <v/>
      </c>
      <c r="C34" s="69"/>
      <c r="D34" s="108"/>
      <c r="E34" s="69"/>
      <c r="F34" s="69"/>
      <c r="G34" s="69"/>
      <c r="H34" s="133"/>
      <c r="I34" s="139"/>
      <c r="J34" s="140"/>
      <c r="K34" s="69"/>
      <c r="L34" s="107" t="str">
        <f>IF(K34=0,"",VLOOKUP(K34,男女入力!$BD$5:$BE$6,2,0))</f>
        <v/>
      </c>
      <c r="M34" s="69"/>
      <c r="N34" s="109"/>
      <c r="O34" s="109"/>
      <c r="P34" s="110"/>
      <c r="Q34" s="69"/>
      <c r="R34" s="107" t="str">
        <f>IF(Q34=0,"",VLOOKUP(Q34,男女入力!$AN$5:$AO$100,2,0))</f>
        <v/>
      </c>
      <c r="S34" s="69"/>
      <c r="T34" s="108"/>
      <c r="U34" s="69"/>
      <c r="V34" s="107" t="str">
        <f>IF(U34=0,"",VLOOKUP(U34,男女入力!$AN$5:$AO$100,2,0))</f>
        <v/>
      </c>
      <c r="W34" s="111"/>
      <c r="X34" s="112"/>
      <c r="Y34" s="69"/>
      <c r="Z34" s="107" t="str">
        <f>IF(Y34=0,"",VLOOKUP(Y34,男女入力!$AN$5:$AO$100,2,0))</f>
        <v/>
      </c>
      <c r="AA34" s="111"/>
      <c r="AB34" s="112"/>
      <c r="AC34" s="69"/>
      <c r="AD34" s="107" t="str">
        <f>IF(AC34=0,"",VLOOKUP(AC34,男女入力!$AQ$5:$AR$21,2,0))</f>
        <v/>
      </c>
      <c r="AE34" s="111"/>
      <c r="AF34" s="69"/>
      <c r="AG34" s="112"/>
      <c r="AH34" s="69"/>
      <c r="AI34" s="107" t="str">
        <f>IF(AH34=0,"",VLOOKUP(AH34,男女入力!$AQ$5:$AR$21,2,0))</f>
        <v/>
      </c>
      <c r="AJ34" s="111"/>
      <c r="AK34" s="69"/>
      <c r="AL34" s="112"/>
      <c r="AN34" s="54" t="s">
        <v>451</v>
      </c>
      <c r="AO34" s="54">
        <v>27</v>
      </c>
      <c r="AP34" s="63">
        <f t="shared" si="0"/>
        <v>0</v>
      </c>
      <c r="AQ34" s="65"/>
      <c r="AR34" s="65"/>
      <c r="AS34" s="115"/>
      <c r="AT34" s="54"/>
      <c r="AU34" s="54"/>
      <c r="BA34" s="54"/>
      <c r="BB34" s="54"/>
    </row>
    <row r="35" spans="1:54" s="103" customFormat="1" x14ac:dyDescent="0.15">
      <c r="A35" s="106">
        <v>31</v>
      </c>
      <c r="B35" s="107" t="str">
        <f>IF(C35=0,"",VLOOKUP(C35,男女入力!$BA$5:$BB$174,2,0))</f>
        <v/>
      </c>
      <c r="C35" s="69"/>
      <c r="D35" s="108"/>
      <c r="E35" s="69"/>
      <c r="F35" s="69"/>
      <c r="G35" s="69"/>
      <c r="H35" s="133"/>
      <c r="I35" s="139"/>
      <c r="J35" s="140"/>
      <c r="K35" s="69"/>
      <c r="L35" s="107" t="str">
        <f>IF(K35=0,"",VLOOKUP(K35,男女入力!$BD$5:$BE$6,2,0))</f>
        <v/>
      </c>
      <c r="M35" s="69"/>
      <c r="N35" s="109"/>
      <c r="O35" s="109"/>
      <c r="P35" s="110"/>
      <c r="Q35" s="69"/>
      <c r="R35" s="107" t="str">
        <f>IF(Q35=0,"",VLOOKUP(Q35,男女入力!$AN$5:$AO$100,2,0))</f>
        <v/>
      </c>
      <c r="S35" s="69"/>
      <c r="T35" s="108"/>
      <c r="U35" s="69"/>
      <c r="V35" s="107" t="str">
        <f>IF(U35=0,"",VLOOKUP(U35,男女入力!$AN$5:$AO$100,2,0))</f>
        <v/>
      </c>
      <c r="W35" s="111"/>
      <c r="X35" s="112"/>
      <c r="Y35" s="69"/>
      <c r="Z35" s="107" t="str">
        <f>IF(Y35=0,"",VLOOKUP(Y35,男女入力!$AN$5:$AO$100,2,0))</f>
        <v/>
      </c>
      <c r="AA35" s="111"/>
      <c r="AB35" s="112"/>
      <c r="AC35" s="69"/>
      <c r="AD35" s="107" t="str">
        <f>IF(AC35=0,"",VLOOKUP(AC35,男女入力!$AQ$5:$AR$21,2,0))</f>
        <v/>
      </c>
      <c r="AE35" s="111"/>
      <c r="AF35" s="69"/>
      <c r="AG35" s="112"/>
      <c r="AH35" s="69"/>
      <c r="AI35" s="107" t="str">
        <f>IF(AH35=0,"",VLOOKUP(AH35,男女入力!$AQ$5:$AR$21,2,0))</f>
        <v/>
      </c>
      <c r="AJ35" s="111"/>
      <c r="AK35" s="69"/>
      <c r="AL35" s="112"/>
      <c r="AN35" s="69" t="s">
        <v>467</v>
      </c>
      <c r="AO35" s="69">
        <v>28</v>
      </c>
      <c r="AP35" s="63">
        <f t="shared" si="0"/>
        <v>0</v>
      </c>
      <c r="AQ35" s="65"/>
      <c r="AR35" s="65"/>
      <c r="AS35" s="115"/>
      <c r="AT35" s="54"/>
      <c r="AU35" s="54"/>
      <c r="BA35" s="54"/>
      <c r="BB35" s="54"/>
    </row>
    <row r="36" spans="1:54" s="103" customFormat="1" x14ac:dyDescent="0.15">
      <c r="A36" s="106">
        <v>32</v>
      </c>
      <c r="B36" s="107" t="str">
        <f>IF(C36=0,"",VLOOKUP(C36,男女入力!$BA$5:$BB$174,2,0))</f>
        <v/>
      </c>
      <c r="C36" s="69"/>
      <c r="D36" s="108"/>
      <c r="E36" s="69"/>
      <c r="F36" s="69"/>
      <c r="G36" s="69"/>
      <c r="H36" s="133"/>
      <c r="I36" s="139"/>
      <c r="J36" s="140"/>
      <c r="K36" s="69"/>
      <c r="L36" s="107" t="str">
        <f>IF(K36=0,"",VLOOKUP(K36,男女入力!$BD$5:$BE$6,2,0))</f>
        <v/>
      </c>
      <c r="M36" s="69"/>
      <c r="N36" s="109"/>
      <c r="O36" s="109"/>
      <c r="P36" s="110"/>
      <c r="Q36" s="69"/>
      <c r="R36" s="107" t="str">
        <f>IF(Q36=0,"",VLOOKUP(Q36,男女入力!$AN$5:$AO$100,2,0))</f>
        <v/>
      </c>
      <c r="S36" s="69"/>
      <c r="T36" s="108"/>
      <c r="U36" s="69"/>
      <c r="V36" s="107" t="str">
        <f>IF(U36=0,"",VLOOKUP(U36,男女入力!$AN$5:$AO$100,2,0))</f>
        <v/>
      </c>
      <c r="W36" s="111"/>
      <c r="X36" s="112"/>
      <c r="Y36" s="69"/>
      <c r="Z36" s="107" t="str">
        <f>IF(Y36=0,"",VLOOKUP(Y36,男女入力!$AN$5:$AO$100,2,0))</f>
        <v/>
      </c>
      <c r="AA36" s="111"/>
      <c r="AB36" s="112"/>
      <c r="AC36" s="69"/>
      <c r="AD36" s="107" t="str">
        <f>IF(AC36=0,"",VLOOKUP(AC36,男女入力!$AQ$5:$AR$21,2,0))</f>
        <v/>
      </c>
      <c r="AE36" s="111"/>
      <c r="AF36" s="69"/>
      <c r="AG36" s="112"/>
      <c r="AH36" s="69"/>
      <c r="AI36" s="107" t="str">
        <f>IF(AH36=0,"",VLOOKUP(AH36,男女入力!$AQ$5:$AR$21,2,0))</f>
        <v/>
      </c>
      <c r="AJ36" s="111"/>
      <c r="AK36" s="69"/>
      <c r="AL36" s="112"/>
      <c r="AN36" s="69" t="s">
        <v>452</v>
      </c>
      <c r="AO36" s="69">
        <v>29</v>
      </c>
      <c r="AP36" s="63">
        <f t="shared" si="0"/>
        <v>0</v>
      </c>
      <c r="AQ36" s="65"/>
      <c r="AR36" s="65"/>
      <c r="AS36" s="115"/>
      <c r="AT36" s="54"/>
      <c r="AU36" s="54"/>
      <c r="BA36" s="54"/>
      <c r="BB36" s="54"/>
    </row>
    <row r="37" spans="1:54" s="103" customFormat="1" x14ac:dyDescent="0.15">
      <c r="A37" s="106">
        <v>33</v>
      </c>
      <c r="B37" s="107" t="str">
        <f>IF(C37=0,"",VLOOKUP(C37,男女入力!$BA$5:$BB$174,2,0))</f>
        <v/>
      </c>
      <c r="C37" s="69"/>
      <c r="D37" s="108"/>
      <c r="E37" s="69"/>
      <c r="F37" s="69"/>
      <c r="G37" s="69"/>
      <c r="H37" s="133"/>
      <c r="I37" s="139"/>
      <c r="J37" s="140"/>
      <c r="K37" s="69"/>
      <c r="L37" s="107" t="str">
        <f>IF(K37=0,"",VLOOKUP(K37,男女入力!$BD$5:$BE$6,2,0))</f>
        <v/>
      </c>
      <c r="M37" s="69"/>
      <c r="N37" s="109"/>
      <c r="O37" s="109"/>
      <c r="P37" s="110"/>
      <c r="Q37" s="69"/>
      <c r="R37" s="107" t="str">
        <f>IF(Q37=0,"",VLOOKUP(Q37,男女入力!$AN$5:$AO$100,2,0))</f>
        <v/>
      </c>
      <c r="S37" s="69"/>
      <c r="T37" s="108"/>
      <c r="U37" s="69"/>
      <c r="V37" s="107" t="str">
        <f>IF(U37=0,"",VLOOKUP(U37,男女入力!$AN$5:$AO$100,2,0))</f>
        <v/>
      </c>
      <c r="W37" s="111"/>
      <c r="X37" s="112"/>
      <c r="Y37" s="69"/>
      <c r="Z37" s="107" t="str">
        <f>IF(Y37=0,"",VLOOKUP(Y37,男女入力!$AN$5:$AO$100,2,0))</f>
        <v/>
      </c>
      <c r="AA37" s="111"/>
      <c r="AB37" s="112"/>
      <c r="AC37" s="69"/>
      <c r="AD37" s="107" t="str">
        <f>IF(AC37=0,"",VLOOKUP(AC37,男女入力!$AQ$5:$AR$21,2,0))</f>
        <v/>
      </c>
      <c r="AE37" s="111"/>
      <c r="AF37" s="69"/>
      <c r="AG37" s="112"/>
      <c r="AH37" s="69"/>
      <c r="AI37" s="107" t="str">
        <f>IF(AH37=0,"",VLOOKUP(AH37,男女入力!$AQ$5:$AR$21,2,0))</f>
        <v/>
      </c>
      <c r="AJ37" s="111"/>
      <c r="AK37" s="69"/>
      <c r="AL37" s="112"/>
      <c r="AN37" s="69" t="s">
        <v>453</v>
      </c>
      <c r="AO37" s="69">
        <v>30</v>
      </c>
      <c r="AP37" s="63">
        <f t="shared" si="0"/>
        <v>0</v>
      </c>
      <c r="AQ37" s="65"/>
      <c r="AR37" s="65"/>
      <c r="AS37" s="115"/>
      <c r="AT37" s="54"/>
      <c r="AU37" s="54"/>
      <c r="BA37" s="54"/>
      <c r="BB37" s="54"/>
    </row>
    <row r="38" spans="1:54" s="103" customFormat="1" x14ac:dyDescent="0.15">
      <c r="A38" s="106">
        <v>34</v>
      </c>
      <c r="B38" s="107" t="str">
        <f>IF(C38=0,"",VLOOKUP(C38,男女入力!$BA$5:$BB$174,2,0))</f>
        <v/>
      </c>
      <c r="C38" s="69"/>
      <c r="D38" s="108"/>
      <c r="E38" s="69"/>
      <c r="F38" s="69"/>
      <c r="G38" s="69"/>
      <c r="H38" s="133"/>
      <c r="I38" s="139"/>
      <c r="J38" s="140"/>
      <c r="K38" s="69"/>
      <c r="L38" s="107" t="str">
        <f>IF(K38=0,"",VLOOKUP(K38,男女入力!$BD$5:$BE$6,2,0))</f>
        <v/>
      </c>
      <c r="M38" s="69"/>
      <c r="N38" s="109"/>
      <c r="O38" s="109"/>
      <c r="P38" s="110"/>
      <c r="Q38" s="69"/>
      <c r="R38" s="107" t="str">
        <f>IF(Q38=0,"",VLOOKUP(Q38,男女入力!$AN$5:$AO$100,2,0))</f>
        <v/>
      </c>
      <c r="S38" s="69"/>
      <c r="T38" s="108"/>
      <c r="U38" s="69"/>
      <c r="V38" s="107" t="str">
        <f>IF(U38=0,"",VLOOKUP(U38,男女入力!$AN$5:$AO$100,2,0))</f>
        <v/>
      </c>
      <c r="W38" s="111"/>
      <c r="X38" s="112"/>
      <c r="Y38" s="69"/>
      <c r="Z38" s="107" t="str">
        <f>IF(Y38=0,"",VLOOKUP(Y38,男女入力!$AN$5:$AO$100,2,0))</f>
        <v/>
      </c>
      <c r="AA38" s="111"/>
      <c r="AB38" s="112"/>
      <c r="AC38" s="69"/>
      <c r="AD38" s="107" t="str">
        <f>IF(AC38=0,"",VLOOKUP(AC38,男女入力!$AQ$5:$AR$21,2,0))</f>
        <v/>
      </c>
      <c r="AE38" s="111"/>
      <c r="AF38" s="69"/>
      <c r="AG38" s="112"/>
      <c r="AH38" s="69"/>
      <c r="AI38" s="107" t="str">
        <f>IF(AH38=0,"",VLOOKUP(AH38,男女入力!$AQ$5:$AR$21,2,0))</f>
        <v/>
      </c>
      <c r="AJ38" s="111"/>
      <c r="AK38" s="69"/>
      <c r="AL38" s="112"/>
      <c r="AN38" s="69" t="s">
        <v>454</v>
      </c>
      <c r="AO38" s="69">
        <v>31</v>
      </c>
      <c r="AP38" s="63">
        <f t="shared" si="0"/>
        <v>0</v>
      </c>
      <c r="AQ38" s="65"/>
      <c r="AR38" s="65"/>
      <c r="AS38" s="115"/>
      <c r="AT38" s="54"/>
      <c r="AU38" s="54"/>
      <c r="BA38" s="54"/>
      <c r="BB38" s="54"/>
    </row>
    <row r="39" spans="1:54" s="103" customFormat="1" x14ac:dyDescent="0.15">
      <c r="A39" s="106">
        <v>35</v>
      </c>
      <c r="B39" s="107" t="str">
        <f>IF(C39=0,"",VLOOKUP(C39,男女入力!$BA$5:$BB$174,2,0))</f>
        <v/>
      </c>
      <c r="C39" s="69"/>
      <c r="D39" s="108"/>
      <c r="E39" s="69"/>
      <c r="F39" s="69"/>
      <c r="G39" s="69"/>
      <c r="H39" s="133"/>
      <c r="I39" s="139"/>
      <c r="J39" s="140"/>
      <c r="K39" s="69"/>
      <c r="L39" s="107" t="str">
        <f>IF(K39=0,"",VLOOKUP(K39,男女入力!$BD$5:$BE$6,2,0))</f>
        <v/>
      </c>
      <c r="M39" s="69"/>
      <c r="N39" s="109"/>
      <c r="O39" s="109"/>
      <c r="P39" s="110"/>
      <c r="Q39" s="69"/>
      <c r="R39" s="107" t="str">
        <f>IF(Q39=0,"",VLOOKUP(Q39,男女入力!$AN$5:$AO$100,2,0))</f>
        <v/>
      </c>
      <c r="S39" s="69"/>
      <c r="T39" s="108"/>
      <c r="U39" s="69"/>
      <c r="V39" s="107" t="str">
        <f>IF(U39=0,"",VLOOKUP(U39,男女入力!$AN$5:$AO$100,2,0))</f>
        <v/>
      </c>
      <c r="W39" s="111"/>
      <c r="X39" s="112"/>
      <c r="Y39" s="69"/>
      <c r="Z39" s="107" t="str">
        <f>IF(Y39=0,"",VLOOKUP(Y39,男女入力!$AN$5:$AO$100,2,0))</f>
        <v/>
      </c>
      <c r="AA39" s="111"/>
      <c r="AB39" s="112"/>
      <c r="AC39" s="69"/>
      <c r="AD39" s="107" t="str">
        <f>IF(AC39=0,"",VLOOKUP(AC39,男女入力!$AQ$5:$AR$21,2,0))</f>
        <v/>
      </c>
      <c r="AE39" s="111"/>
      <c r="AF39" s="69"/>
      <c r="AG39" s="112"/>
      <c r="AH39" s="69"/>
      <c r="AI39" s="107" t="str">
        <f>IF(AH39=0,"",VLOOKUP(AH39,男女入力!$AQ$5:$AR$21,2,0))</f>
        <v/>
      </c>
      <c r="AJ39" s="111"/>
      <c r="AK39" s="69"/>
      <c r="AL39" s="112"/>
      <c r="AN39" s="69" t="s">
        <v>456</v>
      </c>
      <c r="AO39" s="69">
        <v>33</v>
      </c>
      <c r="AP39" s="63">
        <f t="shared" si="0"/>
        <v>0</v>
      </c>
      <c r="AQ39" s="65"/>
      <c r="AR39" s="65"/>
      <c r="AS39" s="115"/>
      <c r="AT39" s="54"/>
      <c r="AU39" s="54"/>
      <c r="BA39" s="54"/>
      <c r="BB39" s="54"/>
    </row>
    <row r="40" spans="1:54" s="103" customFormat="1" x14ac:dyDescent="0.15">
      <c r="A40" s="106">
        <v>36</v>
      </c>
      <c r="B40" s="107" t="str">
        <f>IF(C40=0,"",VLOOKUP(C40,男女入力!$BA$5:$BB$174,2,0))</f>
        <v/>
      </c>
      <c r="C40" s="69"/>
      <c r="D40" s="108"/>
      <c r="E40" s="69"/>
      <c r="F40" s="69"/>
      <c r="G40" s="69"/>
      <c r="H40" s="133"/>
      <c r="I40" s="139"/>
      <c r="J40" s="140"/>
      <c r="K40" s="69"/>
      <c r="L40" s="107" t="str">
        <f>IF(K40=0,"",VLOOKUP(K40,男女入力!$BD$5:$BE$6,2,0))</f>
        <v/>
      </c>
      <c r="M40" s="69"/>
      <c r="N40" s="109"/>
      <c r="O40" s="109"/>
      <c r="P40" s="110"/>
      <c r="Q40" s="69"/>
      <c r="R40" s="107" t="str">
        <f>IF(Q40=0,"",VLOOKUP(Q40,男女入力!$AN$5:$AO$100,2,0))</f>
        <v/>
      </c>
      <c r="S40" s="69"/>
      <c r="T40" s="108"/>
      <c r="U40" s="69"/>
      <c r="V40" s="107" t="str">
        <f>IF(U40=0,"",VLOOKUP(U40,男女入力!$AN$5:$AO$100,2,0))</f>
        <v/>
      </c>
      <c r="W40" s="111"/>
      <c r="X40" s="112"/>
      <c r="Y40" s="69"/>
      <c r="Z40" s="107" t="str">
        <f>IF(Y40=0,"",VLOOKUP(Y40,男女入力!$AN$5:$AO$100,2,0))</f>
        <v/>
      </c>
      <c r="AA40" s="111"/>
      <c r="AB40" s="112"/>
      <c r="AC40" s="69"/>
      <c r="AD40" s="107" t="str">
        <f>IF(AC40=0,"",VLOOKUP(AC40,男女入力!$AQ$5:$AR$21,2,0))</f>
        <v/>
      </c>
      <c r="AE40" s="111"/>
      <c r="AF40" s="69"/>
      <c r="AG40" s="112"/>
      <c r="AH40" s="69"/>
      <c r="AI40" s="107" t="str">
        <f>IF(AH40=0,"",VLOOKUP(AH40,男女入力!$AQ$5:$AR$21,2,0))</f>
        <v/>
      </c>
      <c r="AJ40" s="111"/>
      <c r="AK40" s="69"/>
      <c r="AL40" s="112"/>
      <c r="AN40" s="69" t="s">
        <v>457</v>
      </c>
      <c r="AO40" s="69">
        <v>34</v>
      </c>
      <c r="AP40" s="63">
        <f t="shared" si="0"/>
        <v>0</v>
      </c>
      <c r="AQ40" s="65"/>
      <c r="AR40" s="65"/>
      <c r="AS40" s="115"/>
      <c r="AT40" s="54"/>
      <c r="AU40" s="54"/>
      <c r="BA40" s="54"/>
      <c r="BB40" s="54"/>
    </row>
    <row r="41" spans="1:54" s="103" customFormat="1" x14ac:dyDescent="0.15">
      <c r="A41" s="106">
        <v>37</v>
      </c>
      <c r="B41" s="107" t="str">
        <f>IF(C41=0,"",VLOOKUP(C41,男女入力!$BA$5:$BB$174,2,0))</f>
        <v/>
      </c>
      <c r="C41" s="69"/>
      <c r="D41" s="108"/>
      <c r="E41" s="69"/>
      <c r="F41" s="69"/>
      <c r="G41" s="69"/>
      <c r="H41" s="133"/>
      <c r="I41" s="139"/>
      <c r="J41" s="140"/>
      <c r="K41" s="69"/>
      <c r="L41" s="107" t="str">
        <f>IF(K41=0,"",VLOOKUP(K41,男女入力!$BD$5:$BE$6,2,0))</f>
        <v/>
      </c>
      <c r="M41" s="69"/>
      <c r="N41" s="109"/>
      <c r="O41" s="109"/>
      <c r="P41" s="110"/>
      <c r="Q41" s="69"/>
      <c r="R41" s="107" t="str">
        <f>IF(Q41=0,"",VLOOKUP(Q41,男女入力!$AN$5:$AO$100,2,0))</f>
        <v/>
      </c>
      <c r="S41" s="69"/>
      <c r="T41" s="108"/>
      <c r="U41" s="69"/>
      <c r="V41" s="107" t="str">
        <f>IF(U41=0,"",VLOOKUP(U41,男女入力!$AN$5:$AO$100,2,0))</f>
        <v/>
      </c>
      <c r="W41" s="111"/>
      <c r="X41" s="112"/>
      <c r="Y41" s="69"/>
      <c r="Z41" s="107" t="str">
        <f>IF(Y41=0,"",VLOOKUP(Y41,男女入力!$AN$5:$AO$100,2,0))</f>
        <v/>
      </c>
      <c r="AA41" s="111"/>
      <c r="AB41" s="112"/>
      <c r="AC41" s="69"/>
      <c r="AD41" s="107" t="str">
        <f>IF(AC41=0,"",VLOOKUP(AC41,男女入力!$AQ$5:$AR$21,2,0))</f>
        <v/>
      </c>
      <c r="AE41" s="111"/>
      <c r="AF41" s="69"/>
      <c r="AG41" s="112"/>
      <c r="AH41" s="69"/>
      <c r="AI41" s="107" t="str">
        <f>IF(AH41=0,"",VLOOKUP(AH41,男女入力!$AQ$5:$AR$21,2,0))</f>
        <v/>
      </c>
      <c r="AJ41" s="111"/>
      <c r="AK41" s="69"/>
      <c r="AL41" s="112"/>
      <c r="AN41" s="69" t="s">
        <v>468</v>
      </c>
      <c r="AO41" s="69">
        <v>35</v>
      </c>
      <c r="AP41" s="63">
        <f t="shared" si="0"/>
        <v>0</v>
      </c>
      <c r="AQ41" s="65"/>
      <c r="AR41" s="65"/>
      <c r="AS41" s="115"/>
      <c r="AT41" s="54"/>
      <c r="AU41" s="54"/>
      <c r="BA41" s="68"/>
      <c r="BB41" s="68"/>
    </row>
    <row r="42" spans="1:54" s="103" customFormat="1" x14ac:dyDescent="0.15">
      <c r="A42" s="106">
        <v>38</v>
      </c>
      <c r="B42" s="107" t="str">
        <f>IF(C42=0,"",VLOOKUP(C42,男女入力!$BA$5:$BB$174,2,0))</f>
        <v/>
      </c>
      <c r="C42" s="69"/>
      <c r="D42" s="108"/>
      <c r="E42" s="69"/>
      <c r="F42" s="69"/>
      <c r="G42" s="69"/>
      <c r="H42" s="133"/>
      <c r="I42" s="139"/>
      <c r="J42" s="140"/>
      <c r="K42" s="69"/>
      <c r="L42" s="107" t="str">
        <f>IF(K42=0,"",VLOOKUP(K42,男女入力!$BD$5:$BE$6,2,0))</f>
        <v/>
      </c>
      <c r="M42" s="69"/>
      <c r="N42" s="109"/>
      <c r="O42" s="109"/>
      <c r="P42" s="110"/>
      <c r="Q42" s="69"/>
      <c r="R42" s="107" t="str">
        <f>IF(Q42=0,"",VLOOKUP(Q42,男女入力!$AN$5:$AO$100,2,0))</f>
        <v/>
      </c>
      <c r="S42" s="69"/>
      <c r="T42" s="108"/>
      <c r="U42" s="69"/>
      <c r="V42" s="107" t="str">
        <f>IF(U42=0,"",VLOOKUP(U42,男女入力!$AN$5:$AO$100,2,0))</f>
        <v/>
      </c>
      <c r="W42" s="111"/>
      <c r="X42" s="112"/>
      <c r="Y42" s="69"/>
      <c r="Z42" s="107" t="str">
        <f>IF(Y42=0,"",VLOOKUP(Y42,男女入力!$AN$5:$AO$100,2,0))</f>
        <v/>
      </c>
      <c r="AA42" s="111"/>
      <c r="AB42" s="112"/>
      <c r="AC42" s="69"/>
      <c r="AD42" s="107" t="str">
        <f>IF(AC42=0,"",VLOOKUP(AC42,男女入力!$AQ$5:$AR$21,2,0))</f>
        <v/>
      </c>
      <c r="AE42" s="111"/>
      <c r="AF42" s="69"/>
      <c r="AG42" s="112"/>
      <c r="AH42" s="69"/>
      <c r="AI42" s="107" t="str">
        <f>IF(AH42=0,"",VLOOKUP(AH42,男女入力!$AQ$5:$AR$21,2,0))</f>
        <v/>
      </c>
      <c r="AJ42" s="111"/>
      <c r="AK42" s="69"/>
      <c r="AL42" s="112"/>
      <c r="AN42" s="69" t="s">
        <v>458</v>
      </c>
      <c r="AO42" s="69">
        <v>36</v>
      </c>
      <c r="AP42" s="63">
        <f t="shared" si="0"/>
        <v>0</v>
      </c>
      <c r="AQ42" s="65"/>
      <c r="AR42" s="65"/>
      <c r="AS42" s="115"/>
      <c r="AT42" s="54"/>
      <c r="AU42" s="54"/>
      <c r="BA42" s="54"/>
      <c r="BB42" s="54"/>
    </row>
    <row r="43" spans="1:54" s="103" customFormat="1" x14ac:dyDescent="0.15">
      <c r="A43" s="106">
        <v>39</v>
      </c>
      <c r="B43" s="107" t="str">
        <f>IF(C43=0,"",VLOOKUP(C43,男女入力!$BA$5:$BB$174,2,0))</f>
        <v/>
      </c>
      <c r="C43" s="69"/>
      <c r="D43" s="108"/>
      <c r="E43" s="69"/>
      <c r="F43" s="69"/>
      <c r="G43" s="69"/>
      <c r="H43" s="133"/>
      <c r="I43" s="139"/>
      <c r="J43" s="140"/>
      <c r="K43" s="69"/>
      <c r="L43" s="107" t="str">
        <f>IF(K43=0,"",VLOOKUP(K43,男女入力!$BD$5:$BE$6,2,0))</f>
        <v/>
      </c>
      <c r="M43" s="69"/>
      <c r="N43" s="109"/>
      <c r="O43" s="109"/>
      <c r="P43" s="110"/>
      <c r="Q43" s="69"/>
      <c r="R43" s="107" t="str">
        <f>IF(Q43=0,"",VLOOKUP(Q43,男女入力!$AN$5:$AO$100,2,0))</f>
        <v/>
      </c>
      <c r="S43" s="69"/>
      <c r="T43" s="108"/>
      <c r="U43" s="69"/>
      <c r="V43" s="107" t="str">
        <f>IF(U43=0,"",VLOOKUP(U43,男女入力!$AN$5:$AO$100,2,0))</f>
        <v/>
      </c>
      <c r="W43" s="111"/>
      <c r="X43" s="112"/>
      <c r="Y43" s="69"/>
      <c r="Z43" s="107" t="str">
        <f>IF(Y43=0,"",VLOOKUP(Y43,男女入力!$AN$5:$AO$100,2,0))</f>
        <v/>
      </c>
      <c r="AA43" s="111"/>
      <c r="AB43" s="112"/>
      <c r="AC43" s="69"/>
      <c r="AD43" s="107" t="str">
        <f>IF(AC43=0,"",VLOOKUP(AC43,男女入力!$AQ$5:$AR$21,2,0))</f>
        <v/>
      </c>
      <c r="AE43" s="111"/>
      <c r="AF43" s="69"/>
      <c r="AG43" s="112"/>
      <c r="AH43" s="69"/>
      <c r="AI43" s="107" t="str">
        <f>IF(AH43=0,"",VLOOKUP(AH43,男女入力!$AQ$5:$AR$21,2,0))</f>
        <v/>
      </c>
      <c r="AJ43" s="111"/>
      <c r="AK43" s="69"/>
      <c r="AL43" s="112"/>
      <c r="AN43" s="69" t="s">
        <v>459</v>
      </c>
      <c r="AO43" s="69">
        <v>37</v>
      </c>
      <c r="AP43" s="63">
        <f t="shared" si="0"/>
        <v>0</v>
      </c>
      <c r="AQ43" s="65"/>
      <c r="AR43" s="65"/>
      <c r="AS43" s="115"/>
      <c r="AT43" s="54"/>
      <c r="AU43" s="54"/>
      <c r="BA43" s="54"/>
      <c r="BB43" s="54"/>
    </row>
    <row r="44" spans="1:54" s="103" customFormat="1" x14ac:dyDescent="0.15">
      <c r="A44" s="106">
        <v>40</v>
      </c>
      <c r="B44" s="107" t="str">
        <f>IF(C44=0,"",VLOOKUP(C44,男女入力!$BA$5:$BB$174,2,0))</f>
        <v/>
      </c>
      <c r="C44" s="69"/>
      <c r="D44" s="108"/>
      <c r="E44" s="69"/>
      <c r="F44" s="69"/>
      <c r="G44" s="69"/>
      <c r="H44" s="133"/>
      <c r="I44" s="139"/>
      <c r="J44" s="140"/>
      <c r="K44" s="69"/>
      <c r="L44" s="107" t="str">
        <f>IF(K44=0,"",VLOOKUP(K44,男女入力!$BD$5:$BE$6,2,0))</f>
        <v/>
      </c>
      <c r="M44" s="69"/>
      <c r="N44" s="109"/>
      <c r="O44" s="109"/>
      <c r="P44" s="110"/>
      <c r="Q44" s="69"/>
      <c r="R44" s="107" t="str">
        <f>IF(Q44=0,"",VLOOKUP(Q44,男女入力!$AN$5:$AO$100,2,0))</f>
        <v/>
      </c>
      <c r="S44" s="69"/>
      <c r="T44" s="108"/>
      <c r="U44" s="69"/>
      <c r="V44" s="107" t="str">
        <f>IF(U44=0,"",VLOOKUP(U44,男女入力!$AN$5:$AO$100,2,0))</f>
        <v/>
      </c>
      <c r="W44" s="111"/>
      <c r="X44" s="112"/>
      <c r="Y44" s="69"/>
      <c r="Z44" s="107" t="str">
        <f>IF(Y44=0,"",VLOOKUP(Y44,男女入力!$AN$5:$AO$100,2,0))</f>
        <v/>
      </c>
      <c r="AA44" s="111"/>
      <c r="AB44" s="112"/>
      <c r="AC44" s="69"/>
      <c r="AD44" s="107" t="str">
        <f>IF(AC44=0,"",VLOOKUP(AC44,男女入力!$AQ$5:$AR$21,2,0))</f>
        <v/>
      </c>
      <c r="AE44" s="111"/>
      <c r="AF44" s="69"/>
      <c r="AG44" s="112"/>
      <c r="AH44" s="69"/>
      <c r="AI44" s="107" t="str">
        <f>IF(AH44=0,"",VLOOKUP(AH44,男女入力!$AQ$5:$AR$21,2,0))</f>
        <v/>
      </c>
      <c r="AJ44" s="111"/>
      <c r="AK44" s="69"/>
      <c r="AL44" s="112"/>
      <c r="AN44" s="69" t="s">
        <v>461</v>
      </c>
      <c r="AO44" s="69">
        <v>39</v>
      </c>
      <c r="AP44" s="63">
        <f t="shared" si="0"/>
        <v>0</v>
      </c>
      <c r="AQ44" s="65"/>
      <c r="AR44" s="65"/>
      <c r="AS44" s="115"/>
      <c r="AT44" s="54"/>
      <c r="AU44" s="54"/>
      <c r="BA44" s="54"/>
      <c r="BB44" s="54"/>
    </row>
    <row r="45" spans="1:54" s="103" customFormat="1" x14ac:dyDescent="0.15">
      <c r="A45" s="106">
        <v>41</v>
      </c>
      <c r="B45" s="107" t="str">
        <f>IF(C45=0,"",VLOOKUP(C45,男女入力!$BA$5:$BB$174,2,0))</f>
        <v/>
      </c>
      <c r="C45" s="69"/>
      <c r="D45" s="108"/>
      <c r="E45" s="69"/>
      <c r="F45" s="69"/>
      <c r="G45" s="69"/>
      <c r="H45" s="133"/>
      <c r="I45" s="139"/>
      <c r="J45" s="140"/>
      <c r="K45" s="69"/>
      <c r="L45" s="107" t="str">
        <f>IF(K45=0,"",VLOOKUP(K45,男女入力!$BD$5:$BE$6,2,0))</f>
        <v/>
      </c>
      <c r="M45" s="69"/>
      <c r="N45" s="109"/>
      <c r="O45" s="109"/>
      <c r="P45" s="110"/>
      <c r="Q45" s="69"/>
      <c r="R45" s="107" t="str">
        <f>IF(Q45=0,"",VLOOKUP(Q45,男女入力!$AN$5:$AO$100,2,0))</f>
        <v/>
      </c>
      <c r="S45" s="69"/>
      <c r="T45" s="108"/>
      <c r="U45" s="69"/>
      <c r="V45" s="107" t="str">
        <f>IF(U45=0,"",VLOOKUP(U45,男女入力!$AN$5:$AO$100,2,0))</f>
        <v/>
      </c>
      <c r="W45" s="111"/>
      <c r="X45" s="112"/>
      <c r="Y45" s="69"/>
      <c r="Z45" s="107" t="str">
        <f>IF(Y45=0,"",VLOOKUP(Y45,男女入力!$AN$5:$AO$100,2,0))</f>
        <v/>
      </c>
      <c r="AA45" s="111"/>
      <c r="AB45" s="112"/>
      <c r="AC45" s="69"/>
      <c r="AD45" s="107" t="str">
        <f>IF(AC45=0,"",VLOOKUP(AC45,男女入力!$AQ$5:$AR$21,2,0))</f>
        <v/>
      </c>
      <c r="AE45" s="111"/>
      <c r="AF45" s="69"/>
      <c r="AG45" s="112"/>
      <c r="AH45" s="69"/>
      <c r="AI45" s="107" t="str">
        <f>IF(AH45=0,"",VLOOKUP(AH45,男女入力!$AQ$5:$AR$21,2,0))</f>
        <v/>
      </c>
      <c r="AJ45" s="111"/>
      <c r="AK45" s="69"/>
      <c r="AL45" s="112"/>
      <c r="AN45" s="69" t="s">
        <v>475</v>
      </c>
      <c r="AO45" s="69">
        <v>40</v>
      </c>
      <c r="AP45" s="63">
        <f t="shared" si="0"/>
        <v>0</v>
      </c>
      <c r="AQ45" s="65"/>
      <c r="AR45" s="65"/>
      <c r="AS45" s="115"/>
      <c r="AT45" s="54"/>
      <c r="AU45" s="54"/>
      <c r="BA45" s="54"/>
      <c r="BB45" s="54"/>
    </row>
    <row r="46" spans="1:54" s="103" customFormat="1" x14ac:dyDescent="0.15">
      <c r="A46" s="106">
        <v>42</v>
      </c>
      <c r="B46" s="107" t="str">
        <f>IF(C46=0,"",VLOOKUP(C46,男女入力!$BA$5:$BB$174,2,0))</f>
        <v/>
      </c>
      <c r="C46" s="69"/>
      <c r="D46" s="108"/>
      <c r="E46" s="69"/>
      <c r="F46" s="69"/>
      <c r="G46" s="69"/>
      <c r="H46" s="133"/>
      <c r="I46" s="139"/>
      <c r="J46" s="140"/>
      <c r="K46" s="69"/>
      <c r="L46" s="107" t="str">
        <f>IF(K46=0,"",VLOOKUP(K46,男女入力!$BD$5:$BE$6,2,0))</f>
        <v/>
      </c>
      <c r="M46" s="69"/>
      <c r="N46" s="109"/>
      <c r="O46" s="109"/>
      <c r="P46" s="110"/>
      <c r="Q46" s="69"/>
      <c r="R46" s="107" t="str">
        <f>IF(Q46=0,"",VLOOKUP(Q46,男女入力!$AN$5:$AO$100,2,0))</f>
        <v/>
      </c>
      <c r="S46" s="69"/>
      <c r="T46" s="108"/>
      <c r="U46" s="69"/>
      <c r="V46" s="107" t="str">
        <f>IF(U46=0,"",VLOOKUP(U46,男女入力!$AN$5:$AO$100,2,0))</f>
        <v/>
      </c>
      <c r="W46" s="111"/>
      <c r="X46" s="112"/>
      <c r="Y46" s="69"/>
      <c r="Z46" s="107" t="str">
        <f>IF(Y46=0,"",VLOOKUP(Y46,男女入力!$AN$5:$AO$100,2,0))</f>
        <v/>
      </c>
      <c r="AA46" s="111"/>
      <c r="AB46" s="112"/>
      <c r="AC46" s="69"/>
      <c r="AD46" s="107" t="str">
        <f>IF(AC46=0,"",VLOOKUP(AC46,男女入力!$AQ$5:$AR$21,2,0))</f>
        <v/>
      </c>
      <c r="AE46" s="111"/>
      <c r="AF46" s="69"/>
      <c r="AG46" s="112"/>
      <c r="AH46" s="69"/>
      <c r="AI46" s="107" t="str">
        <f>IF(AH46=0,"",VLOOKUP(AH46,男女入力!$AQ$5:$AR$21,2,0))</f>
        <v/>
      </c>
      <c r="AJ46" s="111"/>
      <c r="AK46" s="69"/>
      <c r="AL46" s="112"/>
      <c r="AN46" s="69" t="s">
        <v>462</v>
      </c>
      <c r="AO46" s="69">
        <v>43</v>
      </c>
      <c r="AP46" s="63">
        <f t="shared" si="0"/>
        <v>0</v>
      </c>
      <c r="AQ46" s="65"/>
      <c r="AR46" s="65"/>
      <c r="AS46" s="115"/>
      <c r="AT46" s="54"/>
      <c r="AU46" s="54"/>
      <c r="BA46" s="54"/>
      <c r="BB46" s="54"/>
    </row>
    <row r="47" spans="1:54" s="103" customFormat="1" x14ac:dyDescent="0.15">
      <c r="A47" s="106">
        <v>43</v>
      </c>
      <c r="B47" s="107" t="str">
        <f>IF(C47=0,"",VLOOKUP(C47,男女入力!$BA$5:$BB$174,2,0))</f>
        <v/>
      </c>
      <c r="C47" s="69"/>
      <c r="D47" s="108"/>
      <c r="E47" s="69"/>
      <c r="F47" s="69"/>
      <c r="G47" s="69"/>
      <c r="H47" s="133"/>
      <c r="I47" s="139"/>
      <c r="J47" s="140"/>
      <c r="K47" s="69"/>
      <c r="L47" s="107" t="str">
        <f>IF(K47=0,"",VLOOKUP(K47,男女入力!$BD$5:$BE$6,2,0))</f>
        <v/>
      </c>
      <c r="M47" s="69"/>
      <c r="N47" s="109"/>
      <c r="O47" s="109"/>
      <c r="P47" s="110"/>
      <c r="Q47" s="69"/>
      <c r="R47" s="107" t="str">
        <f>IF(Q47=0,"",VLOOKUP(Q47,男女入力!$AN$5:$AO$100,2,0))</f>
        <v/>
      </c>
      <c r="S47" s="69"/>
      <c r="T47" s="108"/>
      <c r="U47" s="69"/>
      <c r="V47" s="107" t="str">
        <f>IF(U47=0,"",VLOOKUP(U47,男女入力!$AN$5:$AO$100,2,0))</f>
        <v/>
      </c>
      <c r="W47" s="111"/>
      <c r="X47" s="112"/>
      <c r="Y47" s="69"/>
      <c r="Z47" s="107" t="str">
        <f>IF(Y47=0,"",VLOOKUP(Y47,男女入力!$AN$5:$AO$100,2,0))</f>
        <v/>
      </c>
      <c r="AA47" s="111"/>
      <c r="AB47" s="112"/>
      <c r="AC47" s="69"/>
      <c r="AD47" s="107" t="str">
        <f>IF(AC47=0,"",VLOOKUP(AC47,男女入力!$AQ$5:$AR$21,2,0))</f>
        <v/>
      </c>
      <c r="AE47" s="111"/>
      <c r="AF47" s="69"/>
      <c r="AG47" s="112"/>
      <c r="AH47" s="69"/>
      <c r="AI47" s="107" t="str">
        <f>IF(AH47=0,"",VLOOKUP(AH47,男女入力!$AQ$5:$AR$21,2,0))</f>
        <v/>
      </c>
      <c r="AJ47" s="111"/>
      <c r="AK47" s="69"/>
      <c r="AL47" s="112"/>
      <c r="AN47" s="69" t="s">
        <v>463</v>
      </c>
      <c r="AO47" s="69">
        <v>44</v>
      </c>
      <c r="AP47" s="63">
        <f t="shared" si="0"/>
        <v>0</v>
      </c>
      <c r="AQ47" s="65"/>
      <c r="AR47" s="65"/>
      <c r="AS47" s="115"/>
      <c r="AT47" s="54"/>
      <c r="AU47" s="54"/>
      <c r="BA47" s="54"/>
      <c r="BB47" s="54"/>
    </row>
    <row r="48" spans="1:54" s="103" customFormat="1" x14ac:dyDescent="0.15">
      <c r="A48" s="106">
        <v>44</v>
      </c>
      <c r="B48" s="107" t="str">
        <f>IF(C48=0,"",VLOOKUP(C48,男女入力!$BA$5:$BB$174,2,0))</f>
        <v/>
      </c>
      <c r="C48" s="69"/>
      <c r="D48" s="108"/>
      <c r="E48" s="69"/>
      <c r="F48" s="69"/>
      <c r="G48" s="69"/>
      <c r="H48" s="133"/>
      <c r="I48" s="139"/>
      <c r="J48" s="140"/>
      <c r="K48" s="69"/>
      <c r="L48" s="107" t="str">
        <f>IF(K48=0,"",VLOOKUP(K48,男女入力!$BD$5:$BE$6,2,0))</f>
        <v/>
      </c>
      <c r="M48" s="69"/>
      <c r="N48" s="109"/>
      <c r="O48" s="109"/>
      <c r="P48" s="110"/>
      <c r="Q48" s="69"/>
      <c r="R48" s="107" t="str">
        <f>IF(Q48=0,"",VLOOKUP(Q48,男女入力!$AN$5:$AO$100,2,0))</f>
        <v/>
      </c>
      <c r="S48" s="69"/>
      <c r="T48" s="108"/>
      <c r="U48" s="69"/>
      <c r="V48" s="107" t="str">
        <f>IF(U48=0,"",VLOOKUP(U48,男女入力!$AN$5:$AO$100,2,0))</f>
        <v/>
      </c>
      <c r="W48" s="111"/>
      <c r="X48" s="112"/>
      <c r="Y48" s="69"/>
      <c r="Z48" s="107" t="str">
        <f>IF(Y48=0,"",VLOOKUP(Y48,男女入力!$AN$5:$AO$100,2,0))</f>
        <v/>
      </c>
      <c r="AA48" s="111"/>
      <c r="AB48" s="112"/>
      <c r="AC48" s="69"/>
      <c r="AD48" s="107" t="str">
        <f>IF(AC48=0,"",VLOOKUP(AC48,男女入力!$AQ$5:$AR$21,2,0))</f>
        <v/>
      </c>
      <c r="AE48" s="111"/>
      <c r="AF48" s="69"/>
      <c r="AG48" s="112"/>
      <c r="AH48" s="69"/>
      <c r="AI48" s="107" t="str">
        <f>IF(AH48=0,"",VLOOKUP(AH48,男女入力!$AQ$5:$AR$21,2,0))</f>
        <v/>
      </c>
      <c r="AJ48" s="111"/>
      <c r="AK48" s="69"/>
      <c r="AL48" s="112"/>
      <c r="AN48" s="69" t="s">
        <v>477</v>
      </c>
      <c r="AO48" s="69">
        <v>46</v>
      </c>
      <c r="AP48" s="63">
        <f t="shared" si="0"/>
        <v>0</v>
      </c>
      <c r="AQ48" s="65"/>
      <c r="AR48" s="65"/>
      <c r="AS48" s="115"/>
      <c r="AT48" s="54"/>
      <c r="AU48" s="54"/>
      <c r="BA48" s="54"/>
      <c r="BB48" s="54"/>
    </row>
    <row r="49" spans="1:54" s="103" customFormat="1" x14ac:dyDescent="0.15">
      <c r="A49" s="106">
        <v>45</v>
      </c>
      <c r="B49" s="107" t="str">
        <f>IF(C49=0,"",VLOOKUP(C49,男女入力!$BA$5:$BB$174,2,0))</f>
        <v/>
      </c>
      <c r="C49" s="69"/>
      <c r="D49" s="108"/>
      <c r="E49" s="69"/>
      <c r="F49" s="69"/>
      <c r="G49" s="69"/>
      <c r="H49" s="133"/>
      <c r="I49" s="139"/>
      <c r="J49" s="140"/>
      <c r="K49" s="69"/>
      <c r="L49" s="107" t="str">
        <f>IF(K49=0,"",VLOOKUP(K49,男女入力!$BD$5:$BE$6,2,0))</f>
        <v/>
      </c>
      <c r="M49" s="69"/>
      <c r="N49" s="109"/>
      <c r="O49" s="109"/>
      <c r="P49" s="110"/>
      <c r="Q49" s="69"/>
      <c r="R49" s="107" t="str">
        <f>IF(Q49=0,"",VLOOKUP(Q49,男女入力!$AN$5:$AO$100,2,0))</f>
        <v/>
      </c>
      <c r="S49" s="69"/>
      <c r="T49" s="108"/>
      <c r="U49" s="69"/>
      <c r="V49" s="107" t="str">
        <f>IF(U49=0,"",VLOOKUP(U49,男女入力!$AN$5:$AO$100,2,0))</f>
        <v/>
      </c>
      <c r="W49" s="111"/>
      <c r="X49" s="112"/>
      <c r="Y49" s="69"/>
      <c r="Z49" s="107" t="str">
        <f>IF(Y49=0,"",VLOOKUP(Y49,男女入力!$AN$5:$AO$100,2,0))</f>
        <v/>
      </c>
      <c r="AA49" s="111"/>
      <c r="AB49" s="112"/>
      <c r="AC49" s="69"/>
      <c r="AD49" s="107" t="str">
        <f>IF(AC49=0,"",VLOOKUP(AC49,男女入力!$AQ$5:$AR$21,2,0))</f>
        <v/>
      </c>
      <c r="AE49" s="111"/>
      <c r="AF49" s="69"/>
      <c r="AG49" s="112"/>
      <c r="AH49" s="69"/>
      <c r="AI49" s="107" t="str">
        <f>IF(AH49=0,"",VLOOKUP(AH49,男女入力!$AQ$5:$AR$21,2,0))</f>
        <v/>
      </c>
      <c r="AJ49" s="111"/>
      <c r="AK49" s="69"/>
      <c r="AL49" s="112"/>
      <c r="AN49" s="69" t="s">
        <v>526</v>
      </c>
      <c r="AO49" s="69">
        <v>54</v>
      </c>
      <c r="AP49" s="63">
        <f t="shared" si="0"/>
        <v>0</v>
      </c>
      <c r="AQ49" s="65"/>
      <c r="AR49" s="65"/>
      <c r="AS49" s="115"/>
      <c r="AT49" s="54"/>
      <c r="AU49" s="54"/>
      <c r="BA49" s="54"/>
      <c r="BB49" s="54"/>
    </row>
    <row r="50" spans="1:54" s="103" customFormat="1" x14ac:dyDescent="0.15">
      <c r="A50" s="106">
        <v>46</v>
      </c>
      <c r="B50" s="107" t="str">
        <f>IF(C50=0,"",VLOOKUP(C50,男女入力!$BA$5:$BB$174,2,0))</f>
        <v/>
      </c>
      <c r="C50" s="69"/>
      <c r="D50" s="108"/>
      <c r="E50" s="69"/>
      <c r="F50" s="69"/>
      <c r="G50" s="69"/>
      <c r="H50" s="133"/>
      <c r="I50" s="139"/>
      <c r="J50" s="140"/>
      <c r="K50" s="69"/>
      <c r="L50" s="107" t="str">
        <f>IF(K50=0,"",VLOOKUP(K50,男女入力!$BD$5:$BE$6,2,0))</f>
        <v/>
      </c>
      <c r="M50" s="69"/>
      <c r="N50" s="109"/>
      <c r="O50" s="109"/>
      <c r="P50" s="110"/>
      <c r="Q50" s="69"/>
      <c r="R50" s="107" t="str">
        <f>IF(Q50=0,"",VLOOKUP(Q50,男女入力!$AN$5:$AO$100,2,0))</f>
        <v/>
      </c>
      <c r="S50" s="69"/>
      <c r="T50" s="108"/>
      <c r="U50" s="69"/>
      <c r="V50" s="107" t="str">
        <f>IF(U50=0,"",VLOOKUP(U50,男女入力!$AN$5:$AO$100,2,0))</f>
        <v/>
      </c>
      <c r="W50" s="111"/>
      <c r="X50" s="112"/>
      <c r="Y50" s="69"/>
      <c r="Z50" s="107" t="str">
        <f>IF(Y50=0,"",VLOOKUP(Y50,男女入力!$AN$5:$AO$100,2,0))</f>
        <v/>
      </c>
      <c r="AA50" s="111"/>
      <c r="AB50" s="112"/>
      <c r="AC50" s="69"/>
      <c r="AD50" s="107" t="str">
        <f>IF(AC50=0,"",VLOOKUP(AC50,男女入力!$AQ$5:$AR$21,2,0))</f>
        <v/>
      </c>
      <c r="AE50" s="111"/>
      <c r="AF50" s="69"/>
      <c r="AG50" s="112"/>
      <c r="AH50" s="69"/>
      <c r="AI50" s="107" t="str">
        <f>IF(AH50=0,"",VLOOKUP(AH50,男女入力!$AQ$5:$AR$21,2,0))</f>
        <v/>
      </c>
      <c r="AJ50" s="111"/>
      <c r="AK50" s="69"/>
      <c r="AL50" s="112"/>
      <c r="AN50" s="69" t="s">
        <v>527</v>
      </c>
      <c r="AO50" s="69">
        <v>55</v>
      </c>
      <c r="AP50" s="63">
        <f t="shared" si="0"/>
        <v>0</v>
      </c>
      <c r="AQ50" s="65"/>
      <c r="AR50" s="65"/>
      <c r="AS50" s="115"/>
      <c r="AT50" s="54"/>
      <c r="AU50" s="54"/>
      <c r="BA50" s="54"/>
      <c r="BB50" s="54"/>
    </row>
    <row r="51" spans="1:54" s="103" customFormat="1" x14ac:dyDescent="0.15">
      <c r="A51" s="106">
        <v>47</v>
      </c>
      <c r="B51" s="107" t="str">
        <f>IF(C51=0,"",VLOOKUP(C51,男女入力!$BA$5:$BB$174,2,0))</f>
        <v/>
      </c>
      <c r="C51" s="69"/>
      <c r="D51" s="108"/>
      <c r="E51" s="69"/>
      <c r="F51" s="69"/>
      <c r="G51" s="69"/>
      <c r="H51" s="133"/>
      <c r="I51" s="139"/>
      <c r="J51" s="140"/>
      <c r="K51" s="69"/>
      <c r="L51" s="107" t="str">
        <f>IF(K51=0,"",VLOOKUP(K51,男女入力!$BD$5:$BE$6,2,0))</f>
        <v/>
      </c>
      <c r="M51" s="69"/>
      <c r="N51" s="109"/>
      <c r="O51" s="109"/>
      <c r="P51" s="110"/>
      <c r="Q51" s="69"/>
      <c r="R51" s="107" t="str">
        <f>IF(Q51=0,"",VLOOKUP(Q51,男女入力!$AN$5:$AO$100,2,0))</f>
        <v/>
      </c>
      <c r="S51" s="69"/>
      <c r="T51" s="108"/>
      <c r="U51" s="69"/>
      <c r="V51" s="107" t="str">
        <f>IF(U51=0,"",VLOOKUP(U51,男女入力!$AN$5:$AO$100,2,0))</f>
        <v/>
      </c>
      <c r="W51" s="111"/>
      <c r="X51" s="112"/>
      <c r="Y51" s="69"/>
      <c r="Z51" s="107" t="str">
        <f>IF(Y51=0,"",VLOOKUP(Y51,男女入力!$AN$5:$AO$100,2,0))</f>
        <v/>
      </c>
      <c r="AA51" s="111"/>
      <c r="AB51" s="112"/>
      <c r="AC51" s="69"/>
      <c r="AD51" s="107" t="str">
        <f>IF(AC51=0,"",VLOOKUP(AC51,男女入力!$AQ$5:$AR$21,2,0))</f>
        <v/>
      </c>
      <c r="AE51" s="111"/>
      <c r="AF51" s="69"/>
      <c r="AG51" s="112"/>
      <c r="AH51" s="69"/>
      <c r="AI51" s="107" t="str">
        <f>IF(AH51=0,"",VLOOKUP(AH51,男女入力!$AQ$5:$AR$21,2,0))</f>
        <v/>
      </c>
      <c r="AJ51" s="111"/>
      <c r="AK51" s="69"/>
      <c r="AL51" s="112"/>
      <c r="AN51" s="69"/>
      <c r="AO51" s="69"/>
      <c r="AP51" s="63"/>
      <c r="AQ51" s="65"/>
      <c r="AR51" s="65"/>
      <c r="AS51" s="115"/>
      <c r="AT51" s="54"/>
      <c r="AU51" s="54"/>
      <c r="BA51" s="54"/>
      <c r="BB51" s="54"/>
    </row>
    <row r="52" spans="1:54" s="103" customFormat="1" x14ac:dyDescent="0.15">
      <c r="A52" s="106">
        <v>48</v>
      </c>
      <c r="B52" s="107" t="str">
        <f>IF(C52=0,"",VLOOKUP(C52,男女入力!$BA$5:$BB$174,2,0))</f>
        <v/>
      </c>
      <c r="C52" s="69"/>
      <c r="D52" s="108"/>
      <c r="E52" s="69"/>
      <c r="F52" s="69"/>
      <c r="G52" s="69"/>
      <c r="H52" s="133"/>
      <c r="I52" s="139"/>
      <c r="J52" s="140"/>
      <c r="K52" s="69"/>
      <c r="L52" s="107" t="str">
        <f>IF(K52=0,"",VLOOKUP(K52,男女入力!$BD$5:$BE$6,2,0))</f>
        <v/>
      </c>
      <c r="M52" s="69"/>
      <c r="N52" s="109"/>
      <c r="O52" s="109"/>
      <c r="P52" s="110"/>
      <c r="Q52" s="69"/>
      <c r="R52" s="107" t="str">
        <f>IF(Q52=0,"",VLOOKUP(Q52,男女入力!$AN$5:$AO$100,2,0))</f>
        <v/>
      </c>
      <c r="S52" s="69"/>
      <c r="T52" s="108"/>
      <c r="U52" s="69"/>
      <c r="V52" s="107" t="str">
        <f>IF(U52=0,"",VLOOKUP(U52,男女入力!$AN$5:$AO$100,2,0))</f>
        <v/>
      </c>
      <c r="W52" s="111"/>
      <c r="X52" s="112"/>
      <c r="Y52" s="69"/>
      <c r="Z52" s="107" t="str">
        <f>IF(Y52=0,"",VLOOKUP(Y52,男女入力!$AN$5:$AO$100,2,0))</f>
        <v/>
      </c>
      <c r="AA52" s="111"/>
      <c r="AB52" s="112"/>
      <c r="AC52" s="69"/>
      <c r="AD52" s="107" t="str">
        <f>IF(AC52=0,"",VLOOKUP(AC52,男女入力!$AQ$5:$AR$21,2,0))</f>
        <v/>
      </c>
      <c r="AE52" s="111"/>
      <c r="AF52" s="69"/>
      <c r="AG52" s="112"/>
      <c r="AH52" s="69"/>
      <c r="AI52" s="107" t="str">
        <f>IF(AH52=0,"",VLOOKUP(AH52,男女入力!$AQ$5:$AR$21,2,0))</f>
        <v/>
      </c>
      <c r="AJ52" s="111"/>
      <c r="AK52" s="69"/>
      <c r="AL52" s="112"/>
      <c r="AN52" s="69"/>
      <c r="AO52" s="69"/>
      <c r="AP52" s="63"/>
      <c r="AQ52" s="65"/>
      <c r="AR52" s="65"/>
      <c r="AS52" s="115"/>
      <c r="AT52" s="54"/>
      <c r="AU52" s="54"/>
      <c r="BA52" s="54"/>
      <c r="BB52" s="54"/>
    </row>
    <row r="53" spans="1:54" s="103" customFormat="1" x14ac:dyDescent="0.15">
      <c r="A53" s="106">
        <v>49</v>
      </c>
      <c r="B53" s="107" t="str">
        <f>IF(C53=0,"",VLOOKUP(C53,男女入力!$BA$5:$BB$174,2,0))</f>
        <v/>
      </c>
      <c r="C53" s="69"/>
      <c r="D53" s="108"/>
      <c r="E53" s="69"/>
      <c r="F53" s="69"/>
      <c r="G53" s="69"/>
      <c r="H53" s="133"/>
      <c r="I53" s="139"/>
      <c r="J53" s="140"/>
      <c r="K53" s="69"/>
      <c r="L53" s="107" t="str">
        <f>IF(K53=0,"",VLOOKUP(K53,男女入力!$BD$5:$BE$6,2,0))</f>
        <v/>
      </c>
      <c r="M53" s="69"/>
      <c r="N53" s="109"/>
      <c r="O53" s="109"/>
      <c r="P53" s="110"/>
      <c r="Q53" s="69"/>
      <c r="R53" s="107" t="str">
        <f>IF(Q53=0,"",VLOOKUP(Q53,男女入力!$AN$5:$AO$100,2,0))</f>
        <v/>
      </c>
      <c r="S53" s="69"/>
      <c r="T53" s="108"/>
      <c r="U53" s="69"/>
      <c r="V53" s="107" t="str">
        <f>IF(U53=0,"",VLOOKUP(U53,男女入力!$AN$5:$AO$100,2,0))</f>
        <v/>
      </c>
      <c r="W53" s="111"/>
      <c r="X53" s="112"/>
      <c r="Y53" s="69"/>
      <c r="Z53" s="107" t="str">
        <f>IF(Y53=0,"",VLOOKUP(Y53,男女入力!$AN$5:$AO$100,2,0))</f>
        <v/>
      </c>
      <c r="AA53" s="111"/>
      <c r="AB53" s="112"/>
      <c r="AC53" s="69"/>
      <c r="AD53" s="107" t="str">
        <f>IF(AC53=0,"",VLOOKUP(AC53,男女入力!$AQ$5:$AR$21,2,0))</f>
        <v/>
      </c>
      <c r="AE53" s="111"/>
      <c r="AF53" s="69"/>
      <c r="AG53" s="112"/>
      <c r="AH53" s="69"/>
      <c r="AI53" s="107" t="str">
        <f>IF(AH53=0,"",VLOOKUP(AH53,男女入力!$AQ$5:$AR$21,2,0))</f>
        <v/>
      </c>
      <c r="AJ53" s="111"/>
      <c r="AK53" s="69"/>
      <c r="AL53" s="112"/>
      <c r="AN53" s="69"/>
      <c r="AO53" s="69"/>
      <c r="AP53" s="63"/>
      <c r="AQ53" s="65"/>
      <c r="AR53" s="65"/>
      <c r="AS53" s="115"/>
      <c r="AT53" s="54"/>
      <c r="AU53" s="54"/>
      <c r="BA53" s="54"/>
      <c r="BB53" s="54"/>
    </row>
    <row r="54" spans="1:54" s="103" customFormat="1" x14ac:dyDescent="0.15">
      <c r="A54" s="106">
        <v>50</v>
      </c>
      <c r="B54" s="107" t="str">
        <f>IF(C54=0,"",VLOOKUP(C54,男女入力!$BA$5:$BB$174,2,0))</f>
        <v/>
      </c>
      <c r="C54" s="69"/>
      <c r="D54" s="108"/>
      <c r="E54" s="69"/>
      <c r="F54" s="69"/>
      <c r="G54" s="69"/>
      <c r="H54" s="133"/>
      <c r="I54" s="139"/>
      <c r="J54" s="140"/>
      <c r="K54" s="69"/>
      <c r="L54" s="107" t="str">
        <f>IF(K54=0,"",VLOOKUP(K54,男女入力!$BD$5:$BE$6,2,0))</f>
        <v/>
      </c>
      <c r="M54" s="69"/>
      <c r="N54" s="109"/>
      <c r="O54" s="109"/>
      <c r="P54" s="110"/>
      <c r="Q54" s="69"/>
      <c r="R54" s="107" t="str">
        <f>IF(Q54=0,"",VLOOKUP(Q54,男女入力!$AN$5:$AO$100,2,0))</f>
        <v/>
      </c>
      <c r="S54" s="69"/>
      <c r="T54" s="108"/>
      <c r="U54" s="69"/>
      <c r="V54" s="107" t="str">
        <f>IF(U54=0,"",VLOOKUP(U54,男女入力!$AN$5:$AO$100,2,0))</f>
        <v/>
      </c>
      <c r="W54" s="111"/>
      <c r="X54" s="112"/>
      <c r="Y54" s="69"/>
      <c r="Z54" s="107" t="str">
        <f>IF(Y54=0,"",VLOOKUP(Y54,男女入力!$AN$5:$AO$100,2,0))</f>
        <v/>
      </c>
      <c r="AA54" s="111"/>
      <c r="AB54" s="112"/>
      <c r="AC54" s="69"/>
      <c r="AD54" s="107" t="str">
        <f>IF(AC54=0,"",VLOOKUP(AC54,男女入力!$AQ$5:$AR$21,2,0))</f>
        <v/>
      </c>
      <c r="AE54" s="111"/>
      <c r="AF54" s="69"/>
      <c r="AG54" s="112"/>
      <c r="AH54" s="69"/>
      <c r="AI54" s="107" t="str">
        <f>IF(AH54=0,"",VLOOKUP(AH54,男女入力!$AQ$5:$AR$21,2,0))</f>
        <v/>
      </c>
      <c r="AJ54" s="111"/>
      <c r="AK54" s="69"/>
      <c r="AL54" s="112"/>
      <c r="AN54" s="69"/>
      <c r="AO54" s="69"/>
      <c r="AP54" s="63"/>
      <c r="AQ54" s="65"/>
      <c r="AR54" s="65"/>
      <c r="AS54" s="115"/>
      <c r="AT54" s="54"/>
      <c r="AU54" s="54"/>
      <c r="BA54" s="54"/>
      <c r="BB54" s="54"/>
    </row>
    <row r="55" spans="1:54" s="103" customFormat="1" x14ac:dyDescent="0.15">
      <c r="A55" s="106">
        <v>51</v>
      </c>
      <c r="B55" s="107" t="str">
        <f>IF(C55=0,"",VLOOKUP(C55,男女入力!$BA$5:$BB$174,2,0))</f>
        <v/>
      </c>
      <c r="C55" s="69"/>
      <c r="D55" s="108"/>
      <c r="E55" s="69"/>
      <c r="F55" s="69"/>
      <c r="G55" s="69"/>
      <c r="H55" s="133"/>
      <c r="I55" s="139"/>
      <c r="J55" s="140"/>
      <c r="K55" s="69"/>
      <c r="L55" s="107" t="str">
        <f>IF(K55=0,"",VLOOKUP(K55,男女入力!$BD$5:$BE$6,2,0))</f>
        <v/>
      </c>
      <c r="M55" s="69"/>
      <c r="N55" s="109"/>
      <c r="O55" s="109"/>
      <c r="P55" s="110"/>
      <c r="Q55" s="69"/>
      <c r="R55" s="107" t="str">
        <f>IF(Q55=0,"",VLOOKUP(Q55,男女入力!$AN$5:$AO$100,2,0))</f>
        <v/>
      </c>
      <c r="S55" s="69"/>
      <c r="T55" s="108"/>
      <c r="U55" s="69"/>
      <c r="V55" s="107" t="str">
        <f>IF(U55=0,"",VLOOKUP(U55,男女入力!$AN$5:$AO$100,2,0))</f>
        <v/>
      </c>
      <c r="W55" s="111"/>
      <c r="X55" s="112"/>
      <c r="Y55" s="69"/>
      <c r="Z55" s="107" t="str">
        <f>IF(Y55=0,"",VLOOKUP(Y55,男女入力!$AN$5:$AO$100,2,0))</f>
        <v/>
      </c>
      <c r="AA55" s="111"/>
      <c r="AB55" s="112"/>
      <c r="AC55" s="69"/>
      <c r="AD55" s="107" t="str">
        <f>IF(AC55=0,"",VLOOKUP(AC55,男女入力!$AQ$5:$AR$21,2,0))</f>
        <v/>
      </c>
      <c r="AE55" s="111"/>
      <c r="AF55" s="69"/>
      <c r="AG55" s="112"/>
      <c r="AH55" s="69"/>
      <c r="AI55" s="107" t="str">
        <f>IF(AH55=0,"",VLOOKUP(AH55,男女入力!$AQ$5:$AR$21,2,0))</f>
        <v/>
      </c>
      <c r="AJ55" s="111"/>
      <c r="AK55" s="69"/>
      <c r="AL55" s="112"/>
      <c r="AN55" s="69"/>
      <c r="AO55" s="69"/>
      <c r="AP55" s="63"/>
      <c r="AQ55" s="65"/>
      <c r="AR55" s="65"/>
      <c r="AS55" s="115"/>
      <c r="AT55" s="54"/>
      <c r="AU55" s="54"/>
      <c r="BA55" s="54"/>
      <c r="BB55" s="54"/>
    </row>
    <row r="56" spans="1:54" s="103" customFormat="1" x14ac:dyDescent="0.15">
      <c r="A56" s="106">
        <v>52</v>
      </c>
      <c r="B56" s="107" t="str">
        <f>IF(C56=0,"",VLOOKUP(C56,男女入力!$BA$5:$BB$174,2,0))</f>
        <v/>
      </c>
      <c r="C56" s="69"/>
      <c r="D56" s="108"/>
      <c r="E56" s="69"/>
      <c r="F56" s="69"/>
      <c r="G56" s="69"/>
      <c r="H56" s="133"/>
      <c r="I56" s="139"/>
      <c r="J56" s="140"/>
      <c r="K56" s="69"/>
      <c r="L56" s="107" t="str">
        <f>IF(K56=0,"",VLOOKUP(K56,男女入力!$BD$5:$BE$6,2,0))</f>
        <v/>
      </c>
      <c r="M56" s="69"/>
      <c r="N56" s="109"/>
      <c r="O56" s="109"/>
      <c r="P56" s="110"/>
      <c r="Q56" s="69"/>
      <c r="R56" s="107" t="str">
        <f>IF(Q56=0,"",VLOOKUP(Q56,男女入力!$AN$5:$AO$100,2,0))</f>
        <v/>
      </c>
      <c r="S56" s="69"/>
      <c r="T56" s="108"/>
      <c r="U56" s="69"/>
      <c r="V56" s="107" t="str">
        <f>IF(U56=0,"",VLOOKUP(U56,男女入力!$AN$5:$AO$100,2,0))</f>
        <v/>
      </c>
      <c r="W56" s="111"/>
      <c r="X56" s="112"/>
      <c r="Y56" s="69"/>
      <c r="Z56" s="107" t="str">
        <f>IF(Y56=0,"",VLOOKUP(Y56,男女入力!$AN$5:$AO$100,2,0))</f>
        <v/>
      </c>
      <c r="AA56" s="111"/>
      <c r="AB56" s="112"/>
      <c r="AC56" s="69"/>
      <c r="AD56" s="107" t="str">
        <f>IF(AC56=0,"",VLOOKUP(AC56,男女入力!$AQ$5:$AR$21,2,0))</f>
        <v/>
      </c>
      <c r="AE56" s="111"/>
      <c r="AF56" s="69"/>
      <c r="AG56" s="112"/>
      <c r="AH56" s="69"/>
      <c r="AI56" s="107" t="str">
        <f>IF(AH56=0,"",VLOOKUP(AH56,男女入力!$AQ$5:$AR$21,2,0))</f>
        <v/>
      </c>
      <c r="AJ56" s="111"/>
      <c r="AK56" s="69"/>
      <c r="AL56" s="112"/>
      <c r="AN56" s="69"/>
      <c r="AO56" s="69"/>
      <c r="AP56" s="63"/>
      <c r="AQ56" s="65"/>
      <c r="AR56" s="65"/>
      <c r="AS56" s="115"/>
      <c r="AT56" s="54"/>
      <c r="AU56" s="54"/>
      <c r="BA56" s="54"/>
      <c r="BB56" s="54"/>
    </row>
    <row r="57" spans="1:54" s="103" customFormat="1" x14ac:dyDescent="0.15">
      <c r="A57" s="106">
        <v>53</v>
      </c>
      <c r="B57" s="107" t="str">
        <f>IF(C57=0,"",VLOOKUP(C57,男女入力!$BA$5:$BB$174,2,0))</f>
        <v/>
      </c>
      <c r="C57" s="69"/>
      <c r="D57" s="108"/>
      <c r="E57" s="69"/>
      <c r="F57" s="69"/>
      <c r="G57" s="69"/>
      <c r="H57" s="133"/>
      <c r="I57" s="139"/>
      <c r="J57" s="140"/>
      <c r="K57" s="69"/>
      <c r="L57" s="107" t="str">
        <f>IF(K57=0,"",VLOOKUP(K57,男女入力!$BD$5:$BE$6,2,0))</f>
        <v/>
      </c>
      <c r="M57" s="69"/>
      <c r="N57" s="109"/>
      <c r="O57" s="109"/>
      <c r="P57" s="110"/>
      <c r="Q57" s="69"/>
      <c r="R57" s="107" t="str">
        <f>IF(Q57=0,"",VLOOKUP(Q57,男女入力!$AN$5:$AO$100,2,0))</f>
        <v/>
      </c>
      <c r="S57" s="69"/>
      <c r="T57" s="108"/>
      <c r="U57" s="69"/>
      <c r="V57" s="107" t="str">
        <f>IF(U57=0,"",VLOOKUP(U57,男女入力!$AN$5:$AO$100,2,0))</f>
        <v/>
      </c>
      <c r="W57" s="111"/>
      <c r="X57" s="112"/>
      <c r="Y57" s="69"/>
      <c r="Z57" s="107" t="str">
        <f>IF(Y57=0,"",VLOOKUP(Y57,男女入力!$AN$5:$AO$100,2,0))</f>
        <v/>
      </c>
      <c r="AA57" s="111"/>
      <c r="AB57" s="112"/>
      <c r="AC57" s="69"/>
      <c r="AD57" s="107" t="str">
        <f>IF(AC57=0,"",VLOOKUP(AC57,男女入力!$AQ$5:$AR$21,2,0))</f>
        <v/>
      </c>
      <c r="AE57" s="111"/>
      <c r="AF57" s="69"/>
      <c r="AG57" s="112"/>
      <c r="AH57" s="69"/>
      <c r="AI57" s="107" t="str">
        <f>IF(AH57=0,"",VLOOKUP(AH57,男女入力!$AQ$5:$AR$21,2,0))</f>
        <v/>
      </c>
      <c r="AJ57" s="111"/>
      <c r="AK57" s="69"/>
      <c r="AL57" s="112"/>
      <c r="AN57" s="69"/>
      <c r="AO57" s="69"/>
      <c r="AP57" s="63"/>
      <c r="AQ57" s="65"/>
      <c r="AR57" s="65"/>
      <c r="AT57" s="54"/>
      <c r="AU57" s="54"/>
      <c r="BA57" s="54"/>
      <c r="BB57" s="54"/>
    </row>
    <row r="58" spans="1:54" s="103" customFormat="1" x14ac:dyDescent="0.15">
      <c r="A58" s="106">
        <v>54</v>
      </c>
      <c r="B58" s="107" t="str">
        <f>IF(C58=0,"",VLOOKUP(C58,男女入力!$BA$5:$BB$174,2,0))</f>
        <v/>
      </c>
      <c r="C58" s="69"/>
      <c r="D58" s="108"/>
      <c r="E58" s="69"/>
      <c r="F58" s="69"/>
      <c r="G58" s="69"/>
      <c r="H58" s="133"/>
      <c r="I58" s="139"/>
      <c r="J58" s="140"/>
      <c r="K58" s="69"/>
      <c r="L58" s="107" t="str">
        <f>IF(K58=0,"",VLOOKUP(K58,男女入力!$BD$5:$BE$6,2,0))</f>
        <v/>
      </c>
      <c r="M58" s="69"/>
      <c r="N58" s="109"/>
      <c r="O58" s="109"/>
      <c r="P58" s="110"/>
      <c r="Q58" s="69"/>
      <c r="R58" s="107" t="str">
        <f>IF(Q58=0,"",VLOOKUP(Q58,男女入力!$AN$5:$AO$100,2,0))</f>
        <v/>
      </c>
      <c r="S58" s="69"/>
      <c r="T58" s="108"/>
      <c r="U58" s="69"/>
      <c r="V58" s="107" t="str">
        <f>IF(U58=0,"",VLOOKUP(U58,男女入力!$AN$5:$AO$100,2,0))</f>
        <v/>
      </c>
      <c r="W58" s="111"/>
      <c r="X58" s="112"/>
      <c r="Y58" s="69"/>
      <c r="Z58" s="107" t="str">
        <f>IF(Y58=0,"",VLOOKUP(Y58,男女入力!$AN$5:$AO$100,2,0))</f>
        <v/>
      </c>
      <c r="AA58" s="111"/>
      <c r="AB58" s="112"/>
      <c r="AC58" s="69"/>
      <c r="AD58" s="107" t="str">
        <f>IF(AC58=0,"",VLOOKUP(AC58,男女入力!$AQ$5:$AR$21,2,0))</f>
        <v/>
      </c>
      <c r="AE58" s="111"/>
      <c r="AF58" s="69"/>
      <c r="AG58" s="112"/>
      <c r="AH58" s="69"/>
      <c r="AI58" s="107" t="str">
        <f>IF(AH58=0,"",VLOOKUP(AH58,男女入力!$AQ$5:$AR$21,2,0))</f>
        <v/>
      </c>
      <c r="AJ58" s="111"/>
      <c r="AK58" s="69"/>
      <c r="AL58" s="112"/>
      <c r="AN58" s="116"/>
      <c r="AO58" s="116"/>
      <c r="AP58" s="63"/>
      <c r="AQ58" s="65"/>
      <c r="AR58" s="65"/>
      <c r="AT58" s="54"/>
      <c r="AU58" s="54"/>
      <c r="BA58" s="54"/>
      <c r="BB58" s="54"/>
    </row>
    <row r="59" spans="1:54" s="103" customFormat="1" x14ac:dyDescent="0.15">
      <c r="A59" s="106">
        <v>55</v>
      </c>
      <c r="B59" s="107" t="str">
        <f>IF(C59=0,"",VLOOKUP(C59,男女入力!$BA$5:$BB$174,2,0))</f>
        <v/>
      </c>
      <c r="C59" s="69"/>
      <c r="D59" s="108"/>
      <c r="E59" s="69"/>
      <c r="F59" s="69"/>
      <c r="G59" s="69"/>
      <c r="H59" s="133"/>
      <c r="I59" s="139"/>
      <c r="J59" s="140"/>
      <c r="K59" s="69"/>
      <c r="L59" s="107" t="str">
        <f>IF(K59=0,"",VLOOKUP(K59,男女入力!$BD$5:$BE$6,2,0))</f>
        <v/>
      </c>
      <c r="M59" s="69"/>
      <c r="N59" s="109"/>
      <c r="O59" s="109"/>
      <c r="P59" s="110"/>
      <c r="Q59" s="69"/>
      <c r="R59" s="107" t="str">
        <f>IF(Q59=0,"",VLOOKUP(Q59,男女入力!$AN$5:$AO$100,2,0))</f>
        <v/>
      </c>
      <c r="S59" s="69"/>
      <c r="T59" s="108"/>
      <c r="U59" s="69"/>
      <c r="V59" s="107" t="str">
        <f>IF(U59=0,"",VLOOKUP(U59,男女入力!$AN$5:$AO$100,2,0))</f>
        <v/>
      </c>
      <c r="W59" s="111"/>
      <c r="X59" s="112"/>
      <c r="Y59" s="69"/>
      <c r="Z59" s="107" t="str">
        <f>IF(Y59=0,"",VLOOKUP(Y59,男女入力!$AN$5:$AO$100,2,0))</f>
        <v/>
      </c>
      <c r="AA59" s="111"/>
      <c r="AB59" s="112"/>
      <c r="AC59" s="69"/>
      <c r="AD59" s="107" t="str">
        <f>IF(AC59=0,"",VLOOKUP(AC59,男女入力!$AQ$5:$AR$21,2,0))</f>
        <v/>
      </c>
      <c r="AE59" s="111"/>
      <c r="AF59" s="69"/>
      <c r="AG59" s="112"/>
      <c r="AH59" s="69"/>
      <c r="AI59" s="107" t="str">
        <f>IF(AH59=0,"",VLOOKUP(AH59,男女入力!$AQ$5:$AR$21,2,0))</f>
        <v/>
      </c>
      <c r="AJ59" s="111"/>
      <c r="AK59" s="69"/>
      <c r="AL59" s="112"/>
      <c r="AN59" s="116"/>
      <c r="AO59" s="116"/>
      <c r="AP59" s="63"/>
      <c r="AQ59" s="65"/>
      <c r="AR59" s="65"/>
      <c r="AT59" s="54"/>
      <c r="AU59" s="54"/>
      <c r="BA59" s="54"/>
      <c r="BB59" s="54"/>
    </row>
    <row r="60" spans="1:54" s="103" customFormat="1" x14ac:dyDescent="0.15">
      <c r="A60" s="106">
        <v>56</v>
      </c>
      <c r="B60" s="107" t="str">
        <f>IF(C60=0,"",VLOOKUP(C60,男女入力!$BA$5:$BB$174,2,0))</f>
        <v/>
      </c>
      <c r="C60" s="69"/>
      <c r="D60" s="108"/>
      <c r="E60" s="69"/>
      <c r="F60" s="69"/>
      <c r="G60" s="69"/>
      <c r="H60" s="133"/>
      <c r="I60" s="139"/>
      <c r="J60" s="140"/>
      <c r="K60" s="69"/>
      <c r="L60" s="107" t="str">
        <f>IF(K60=0,"",VLOOKUP(K60,男女入力!$BD$5:$BE$6,2,0))</f>
        <v/>
      </c>
      <c r="M60" s="69"/>
      <c r="N60" s="109"/>
      <c r="O60" s="109"/>
      <c r="P60" s="110"/>
      <c r="Q60" s="69"/>
      <c r="R60" s="107" t="str">
        <f>IF(Q60=0,"",VLOOKUP(Q60,男女入力!$AN$5:$AO$100,2,0))</f>
        <v/>
      </c>
      <c r="S60" s="69"/>
      <c r="T60" s="108"/>
      <c r="U60" s="69"/>
      <c r="V60" s="107" t="str">
        <f>IF(U60=0,"",VLOOKUP(U60,男女入力!$AN$5:$AO$100,2,0))</f>
        <v/>
      </c>
      <c r="W60" s="111"/>
      <c r="X60" s="112"/>
      <c r="Y60" s="69"/>
      <c r="Z60" s="107" t="str">
        <f>IF(Y60=0,"",VLOOKUP(Y60,男女入力!$AN$5:$AO$100,2,0))</f>
        <v/>
      </c>
      <c r="AA60" s="111"/>
      <c r="AB60" s="112"/>
      <c r="AC60" s="69"/>
      <c r="AD60" s="107" t="str">
        <f>IF(AC60=0,"",VLOOKUP(AC60,男女入力!$AQ$5:$AR$21,2,0))</f>
        <v/>
      </c>
      <c r="AE60" s="111"/>
      <c r="AF60" s="69"/>
      <c r="AG60" s="112"/>
      <c r="AH60" s="69"/>
      <c r="AI60" s="107" t="str">
        <f>IF(AH60=0,"",VLOOKUP(AH60,男女入力!$AQ$5:$AR$21,2,0))</f>
        <v/>
      </c>
      <c r="AJ60" s="111"/>
      <c r="AK60" s="69"/>
      <c r="AL60" s="112"/>
      <c r="AN60" s="116"/>
      <c r="AO60" s="116"/>
      <c r="AP60" s="63"/>
      <c r="AQ60" s="65"/>
      <c r="AR60" s="65"/>
      <c r="AT60" s="54"/>
      <c r="AU60" s="54"/>
      <c r="BA60" s="54"/>
      <c r="BB60" s="54"/>
    </row>
    <row r="61" spans="1:54" s="103" customFormat="1" x14ac:dyDescent="0.15">
      <c r="A61" s="106">
        <v>57</v>
      </c>
      <c r="B61" s="107" t="str">
        <f>IF(C61=0,"",VLOOKUP(C61,男女入力!$BA$5:$BB$174,2,0))</f>
        <v/>
      </c>
      <c r="C61" s="69"/>
      <c r="D61" s="108"/>
      <c r="E61" s="69"/>
      <c r="F61" s="69"/>
      <c r="G61" s="69"/>
      <c r="H61" s="133"/>
      <c r="I61" s="139"/>
      <c r="J61" s="140"/>
      <c r="K61" s="69"/>
      <c r="L61" s="107" t="str">
        <f>IF(K61=0,"",VLOOKUP(K61,男女入力!$BD$5:$BE$6,2,0))</f>
        <v/>
      </c>
      <c r="M61" s="69"/>
      <c r="N61" s="109"/>
      <c r="O61" s="109"/>
      <c r="P61" s="110"/>
      <c r="Q61" s="69"/>
      <c r="R61" s="107" t="str">
        <f>IF(Q61=0,"",VLOOKUP(Q61,男女入力!$AN$5:$AO$100,2,0))</f>
        <v/>
      </c>
      <c r="S61" s="69"/>
      <c r="T61" s="108"/>
      <c r="U61" s="69"/>
      <c r="V61" s="107" t="str">
        <f>IF(U61=0,"",VLOOKUP(U61,男女入力!$AN$5:$AO$100,2,0))</f>
        <v/>
      </c>
      <c r="W61" s="111"/>
      <c r="X61" s="112"/>
      <c r="Y61" s="69"/>
      <c r="Z61" s="107" t="str">
        <f>IF(Y61=0,"",VLOOKUP(Y61,男女入力!$AN$5:$AO$100,2,0))</f>
        <v/>
      </c>
      <c r="AA61" s="111"/>
      <c r="AB61" s="112"/>
      <c r="AC61" s="69"/>
      <c r="AD61" s="107" t="str">
        <f>IF(AC61=0,"",VLOOKUP(AC61,男女入力!$AQ$5:$AR$21,2,0))</f>
        <v/>
      </c>
      <c r="AE61" s="111"/>
      <c r="AF61" s="69"/>
      <c r="AG61" s="112"/>
      <c r="AH61" s="69"/>
      <c r="AI61" s="107" t="str">
        <f>IF(AH61=0,"",VLOOKUP(AH61,男女入力!$AQ$5:$AR$21,2,0))</f>
        <v/>
      </c>
      <c r="AJ61" s="111"/>
      <c r="AK61" s="69"/>
      <c r="AL61" s="112"/>
      <c r="AN61" s="116"/>
      <c r="AO61" s="116"/>
      <c r="AP61" s="63"/>
      <c r="AQ61" s="65"/>
      <c r="AR61" s="65"/>
      <c r="AT61" s="54"/>
      <c r="AU61" s="54"/>
      <c r="BA61" s="54"/>
      <c r="BB61" s="54"/>
    </row>
    <row r="62" spans="1:54" s="103" customFormat="1" x14ac:dyDescent="0.15">
      <c r="A62" s="106">
        <v>58</v>
      </c>
      <c r="B62" s="107" t="str">
        <f>IF(C62=0,"",VLOOKUP(C62,男女入力!$BA$5:$BB$174,2,0))</f>
        <v/>
      </c>
      <c r="C62" s="69"/>
      <c r="D62" s="108"/>
      <c r="E62" s="69"/>
      <c r="F62" s="69"/>
      <c r="G62" s="69"/>
      <c r="H62" s="133"/>
      <c r="I62" s="139"/>
      <c r="J62" s="140"/>
      <c r="K62" s="69"/>
      <c r="L62" s="107" t="str">
        <f>IF(K62=0,"",VLOOKUP(K62,男女入力!$BD$5:$BE$6,2,0))</f>
        <v/>
      </c>
      <c r="M62" s="69"/>
      <c r="N62" s="109"/>
      <c r="O62" s="109"/>
      <c r="P62" s="110"/>
      <c r="Q62" s="69"/>
      <c r="R62" s="107" t="str">
        <f>IF(Q62=0,"",VLOOKUP(Q62,男女入力!$AN$5:$AO$100,2,0))</f>
        <v/>
      </c>
      <c r="S62" s="69"/>
      <c r="T62" s="108"/>
      <c r="U62" s="69"/>
      <c r="V62" s="107" t="str">
        <f>IF(U62=0,"",VLOOKUP(U62,男女入力!$AN$5:$AO$100,2,0))</f>
        <v/>
      </c>
      <c r="W62" s="111"/>
      <c r="X62" s="112"/>
      <c r="Y62" s="69"/>
      <c r="Z62" s="107" t="str">
        <f>IF(Y62=0,"",VLOOKUP(Y62,男女入力!$AN$5:$AO$100,2,0))</f>
        <v/>
      </c>
      <c r="AA62" s="111"/>
      <c r="AB62" s="112"/>
      <c r="AC62" s="69"/>
      <c r="AD62" s="107" t="str">
        <f>IF(AC62=0,"",VLOOKUP(AC62,男女入力!$AQ$5:$AR$21,2,0))</f>
        <v/>
      </c>
      <c r="AE62" s="111"/>
      <c r="AF62" s="69"/>
      <c r="AG62" s="112"/>
      <c r="AH62" s="69"/>
      <c r="AI62" s="107" t="str">
        <f>IF(AH62=0,"",VLOOKUP(AH62,男女入力!$AQ$5:$AR$21,2,0))</f>
        <v/>
      </c>
      <c r="AJ62" s="111"/>
      <c r="AK62" s="69"/>
      <c r="AL62" s="112"/>
      <c r="AN62" s="116"/>
      <c r="AO62" s="116"/>
      <c r="AP62" s="63"/>
      <c r="AQ62" s="65"/>
      <c r="AR62" s="65"/>
      <c r="BA62" s="54"/>
      <c r="BB62" s="54"/>
    </row>
    <row r="63" spans="1:54" s="103" customFormat="1" x14ac:dyDescent="0.15">
      <c r="A63" s="106">
        <v>59</v>
      </c>
      <c r="B63" s="107" t="str">
        <f>IF(C63=0,"",VLOOKUP(C63,男女入力!$BA$5:$BB$174,2,0))</f>
        <v/>
      </c>
      <c r="C63" s="69"/>
      <c r="D63" s="108"/>
      <c r="E63" s="69"/>
      <c r="F63" s="69"/>
      <c r="G63" s="69"/>
      <c r="H63" s="133"/>
      <c r="I63" s="139"/>
      <c r="J63" s="140"/>
      <c r="K63" s="69"/>
      <c r="L63" s="107" t="str">
        <f>IF(K63=0,"",VLOOKUP(K63,男女入力!$BD$5:$BE$6,2,0))</f>
        <v/>
      </c>
      <c r="M63" s="69"/>
      <c r="N63" s="109"/>
      <c r="O63" s="109"/>
      <c r="P63" s="110"/>
      <c r="Q63" s="69"/>
      <c r="R63" s="107" t="str">
        <f>IF(Q63=0,"",VLOOKUP(Q63,男女入力!$AN$5:$AO$100,2,0))</f>
        <v/>
      </c>
      <c r="S63" s="69"/>
      <c r="T63" s="108"/>
      <c r="U63" s="69"/>
      <c r="V63" s="107" t="str">
        <f>IF(U63=0,"",VLOOKUP(U63,男女入力!$AN$5:$AO$100,2,0))</f>
        <v/>
      </c>
      <c r="W63" s="111"/>
      <c r="X63" s="112"/>
      <c r="Y63" s="69"/>
      <c r="Z63" s="107" t="str">
        <f>IF(Y63=0,"",VLOOKUP(Y63,男女入力!$AN$5:$AO$100,2,0))</f>
        <v/>
      </c>
      <c r="AA63" s="111"/>
      <c r="AB63" s="112"/>
      <c r="AC63" s="69"/>
      <c r="AD63" s="107" t="str">
        <f>IF(AC63=0,"",VLOOKUP(AC63,男女入力!$AQ$5:$AR$21,2,0))</f>
        <v/>
      </c>
      <c r="AE63" s="111"/>
      <c r="AF63" s="69"/>
      <c r="AG63" s="112"/>
      <c r="AH63" s="69"/>
      <c r="AI63" s="107" t="str">
        <f>IF(AH63=0,"",VLOOKUP(AH63,男女入力!$AQ$5:$AR$21,2,0))</f>
        <v/>
      </c>
      <c r="AJ63" s="111"/>
      <c r="AK63" s="69"/>
      <c r="AL63" s="112"/>
      <c r="AN63" s="116"/>
      <c r="AO63" s="116"/>
      <c r="AP63" s="63"/>
      <c r="AQ63" s="65"/>
      <c r="AR63" s="65"/>
      <c r="BA63" s="54"/>
      <c r="BB63" s="54"/>
    </row>
    <row r="64" spans="1:54" s="103" customFormat="1" x14ac:dyDescent="0.15">
      <c r="A64" s="106">
        <v>60</v>
      </c>
      <c r="B64" s="107" t="str">
        <f>IF(C64=0,"",VLOOKUP(C64,男女入力!$BA$5:$BB$174,2,0))</f>
        <v/>
      </c>
      <c r="C64" s="69"/>
      <c r="D64" s="108"/>
      <c r="E64" s="69"/>
      <c r="F64" s="69"/>
      <c r="G64" s="69"/>
      <c r="H64" s="133"/>
      <c r="I64" s="139"/>
      <c r="J64" s="140"/>
      <c r="K64" s="69"/>
      <c r="L64" s="107" t="str">
        <f>IF(K64=0,"",VLOOKUP(K64,男女入力!$BD$5:$BE$6,2,0))</f>
        <v/>
      </c>
      <c r="M64" s="69"/>
      <c r="N64" s="109"/>
      <c r="O64" s="109"/>
      <c r="P64" s="110"/>
      <c r="Q64" s="69"/>
      <c r="R64" s="107" t="str">
        <f>IF(Q64=0,"",VLOOKUP(Q64,男女入力!$AN$5:$AO$100,2,0))</f>
        <v/>
      </c>
      <c r="S64" s="69"/>
      <c r="T64" s="108"/>
      <c r="U64" s="69"/>
      <c r="V64" s="107" t="str">
        <f>IF(U64=0,"",VLOOKUP(U64,男女入力!$AN$5:$AO$100,2,0))</f>
        <v/>
      </c>
      <c r="W64" s="111"/>
      <c r="X64" s="112"/>
      <c r="Y64" s="69"/>
      <c r="Z64" s="107" t="str">
        <f>IF(Y64=0,"",VLOOKUP(Y64,男女入力!$AN$5:$AO$100,2,0))</f>
        <v/>
      </c>
      <c r="AA64" s="111"/>
      <c r="AB64" s="112"/>
      <c r="AC64" s="69"/>
      <c r="AD64" s="107" t="str">
        <f>IF(AC64=0,"",VLOOKUP(AC64,男女入力!$AQ$5:$AR$21,2,0))</f>
        <v/>
      </c>
      <c r="AE64" s="111"/>
      <c r="AF64" s="69"/>
      <c r="AG64" s="112"/>
      <c r="AH64" s="69"/>
      <c r="AI64" s="107" t="str">
        <f>IF(AH64=0,"",VLOOKUP(AH64,男女入力!$AQ$5:$AR$21,2,0))</f>
        <v/>
      </c>
      <c r="AJ64" s="111"/>
      <c r="AK64" s="69"/>
      <c r="AL64" s="112"/>
      <c r="AN64" s="116"/>
      <c r="AO64" s="116"/>
      <c r="AP64" s="63"/>
      <c r="AQ64" s="65"/>
      <c r="AR64" s="65"/>
      <c r="BA64" s="54"/>
      <c r="BB64" s="54"/>
    </row>
    <row r="65" spans="1:54" s="103" customFormat="1" x14ac:dyDescent="0.15">
      <c r="A65" s="106">
        <v>61</v>
      </c>
      <c r="B65" s="107" t="str">
        <f>IF(C65=0,"",VLOOKUP(C65,男女入力!$BA$5:$BB$174,2,0))</f>
        <v/>
      </c>
      <c r="C65" s="69"/>
      <c r="D65" s="108"/>
      <c r="E65" s="69"/>
      <c r="F65" s="69"/>
      <c r="G65" s="69"/>
      <c r="H65" s="133"/>
      <c r="I65" s="139"/>
      <c r="J65" s="140"/>
      <c r="K65" s="69"/>
      <c r="L65" s="107" t="str">
        <f>IF(K65=0,"",VLOOKUP(K65,男女入力!$BD$5:$BE$6,2,0))</f>
        <v/>
      </c>
      <c r="M65" s="69"/>
      <c r="N65" s="109"/>
      <c r="O65" s="109"/>
      <c r="P65" s="110"/>
      <c r="Q65" s="69"/>
      <c r="R65" s="107" t="str">
        <f>IF(Q65=0,"",VLOOKUP(Q65,男女入力!$AN$5:$AO$100,2,0))</f>
        <v/>
      </c>
      <c r="S65" s="69"/>
      <c r="T65" s="108"/>
      <c r="U65" s="69"/>
      <c r="V65" s="107" t="str">
        <f>IF(U65=0,"",VLOOKUP(U65,男女入力!$AN$5:$AO$100,2,0))</f>
        <v/>
      </c>
      <c r="W65" s="111"/>
      <c r="X65" s="112"/>
      <c r="Y65" s="69"/>
      <c r="Z65" s="107" t="str">
        <f>IF(Y65=0,"",VLOOKUP(Y65,男女入力!$AN$5:$AO$100,2,0))</f>
        <v/>
      </c>
      <c r="AA65" s="111"/>
      <c r="AB65" s="112"/>
      <c r="AC65" s="69"/>
      <c r="AD65" s="107" t="str">
        <f>IF(AC65=0,"",VLOOKUP(AC65,男女入力!$AQ$5:$AR$21,2,0))</f>
        <v/>
      </c>
      <c r="AE65" s="111"/>
      <c r="AF65" s="69"/>
      <c r="AG65" s="112"/>
      <c r="AH65" s="69"/>
      <c r="AI65" s="107" t="str">
        <f>IF(AH65=0,"",VLOOKUP(AH65,男女入力!$AQ$5:$AR$21,2,0))</f>
        <v/>
      </c>
      <c r="AJ65" s="111"/>
      <c r="AK65" s="69"/>
      <c r="AL65" s="112"/>
      <c r="AN65" s="116"/>
      <c r="AO65" s="116"/>
      <c r="AP65" s="63"/>
      <c r="AQ65" s="65"/>
      <c r="AR65" s="65"/>
      <c r="BA65" s="54"/>
      <c r="BB65" s="54"/>
    </row>
    <row r="66" spans="1:54" s="103" customFormat="1" x14ac:dyDescent="0.15">
      <c r="A66" s="106">
        <v>62</v>
      </c>
      <c r="B66" s="107" t="str">
        <f>IF(C66=0,"",VLOOKUP(C66,男女入力!$BA$5:$BB$174,2,0))</f>
        <v/>
      </c>
      <c r="C66" s="69"/>
      <c r="D66" s="108"/>
      <c r="E66" s="69"/>
      <c r="F66" s="69"/>
      <c r="G66" s="69"/>
      <c r="H66" s="133"/>
      <c r="I66" s="139"/>
      <c r="J66" s="140"/>
      <c r="K66" s="69"/>
      <c r="L66" s="107" t="str">
        <f>IF(K66=0,"",VLOOKUP(K66,男女入力!$BD$5:$BE$6,2,0))</f>
        <v/>
      </c>
      <c r="M66" s="69"/>
      <c r="N66" s="109"/>
      <c r="O66" s="109"/>
      <c r="P66" s="110"/>
      <c r="Q66" s="69"/>
      <c r="R66" s="107" t="str">
        <f>IF(Q66=0,"",VLOOKUP(Q66,男女入力!$AN$5:$AO$100,2,0))</f>
        <v/>
      </c>
      <c r="S66" s="69"/>
      <c r="T66" s="108"/>
      <c r="U66" s="69"/>
      <c r="V66" s="107" t="str">
        <f>IF(U66=0,"",VLOOKUP(U66,男女入力!$AN$5:$AO$100,2,0))</f>
        <v/>
      </c>
      <c r="W66" s="111"/>
      <c r="X66" s="112"/>
      <c r="Y66" s="69"/>
      <c r="Z66" s="107" t="str">
        <f>IF(Y66=0,"",VLOOKUP(Y66,男女入力!$AN$5:$AO$100,2,0))</f>
        <v/>
      </c>
      <c r="AA66" s="111"/>
      <c r="AB66" s="112"/>
      <c r="AC66" s="69"/>
      <c r="AD66" s="107" t="str">
        <f>IF(AC66=0,"",VLOOKUP(AC66,男女入力!$AQ$5:$AR$21,2,0))</f>
        <v/>
      </c>
      <c r="AE66" s="111"/>
      <c r="AF66" s="69"/>
      <c r="AG66" s="112"/>
      <c r="AH66" s="69"/>
      <c r="AI66" s="107" t="str">
        <f>IF(AH66=0,"",VLOOKUP(AH66,男女入力!$AQ$5:$AR$21,2,0))</f>
        <v/>
      </c>
      <c r="AJ66" s="111"/>
      <c r="AK66" s="69"/>
      <c r="AL66" s="112"/>
      <c r="AN66" s="116"/>
      <c r="AO66" s="116"/>
      <c r="AP66" s="63"/>
      <c r="AQ66" s="65"/>
      <c r="AR66" s="65"/>
      <c r="BA66" s="54"/>
      <c r="BB66" s="54"/>
    </row>
    <row r="67" spans="1:54" s="103" customFormat="1" x14ac:dyDescent="0.15">
      <c r="A67" s="106">
        <v>63</v>
      </c>
      <c r="B67" s="107" t="str">
        <f>IF(C67=0,"",VLOOKUP(C67,男女入力!$BA$5:$BB$174,2,0))</f>
        <v/>
      </c>
      <c r="C67" s="69"/>
      <c r="D67" s="108"/>
      <c r="E67" s="69"/>
      <c r="F67" s="69"/>
      <c r="G67" s="69"/>
      <c r="H67" s="133"/>
      <c r="I67" s="139"/>
      <c r="J67" s="140"/>
      <c r="K67" s="69"/>
      <c r="L67" s="107" t="str">
        <f>IF(K67=0,"",VLOOKUP(K67,男女入力!$BD$5:$BE$6,2,0))</f>
        <v/>
      </c>
      <c r="M67" s="69"/>
      <c r="N67" s="109"/>
      <c r="O67" s="109"/>
      <c r="P67" s="110"/>
      <c r="Q67" s="69"/>
      <c r="R67" s="107" t="str">
        <f>IF(Q67=0,"",VLOOKUP(Q67,男女入力!$AN$5:$AO$100,2,0))</f>
        <v/>
      </c>
      <c r="S67" s="69"/>
      <c r="T67" s="108"/>
      <c r="U67" s="69"/>
      <c r="V67" s="107" t="str">
        <f>IF(U67=0,"",VLOOKUP(U67,男女入力!$AN$5:$AO$100,2,0))</f>
        <v/>
      </c>
      <c r="W67" s="111"/>
      <c r="X67" s="112"/>
      <c r="Y67" s="69"/>
      <c r="Z67" s="107" t="str">
        <f>IF(Y67=0,"",VLOOKUP(Y67,男女入力!$AN$5:$AO$100,2,0))</f>
        <v/>
      </c>
      <c r="AA67" s="111"/>
      <c r="AB67" s="112"/>
      <c r="AC67" s="69"/>
      <c r="AD67" s="107" t="str">
        <f>IF(AC67=0,"",VLOOKUP(AC67,男女入力!$AQ$5:$AR$21,2,0))</f>
        <v/>
      </c>
      <c r="AE67" s="111"/>
      <c r="AF67" s="69"/>
      <c r="AG67" s="112"/>
      <c r="AH67" s="69"/>
      <c r="AI67" s="107" t="str">
        <f>IF(AH67=0,"",VLOOKUP(AH67,男女入力!$AQ$5:$AR$21,2,0))</f>
        <v/>
      </c>
      <c r="AJ67" s="111"/>
      <c r="AK67" s="69"/>
      <c r="AL67" s="112"/>
      <c r="AN67" s="116"/>
      <c r="AO67" s="116"/>
      <c r="AP67" s="63"/>
      <c r="AQ67" s="65"/>
      <c r="AR67" s="65"/>
      <c r="BA67" s="54"/>
      <c r="BB67" s="54"/>
    </row>
    <row r="68" spans="1:54" s="103" customFormat="1" x14ac:dyDescent="0.15">
      <c r="A68" s="106">
        <v>64</v>
      </c>
      <c r="B68" s="107" t="str">
        <f>IF(C68=0,"",VLOOKUP(C68,男女入力!$BA$5:$BB$174,2,0))</f>
        <v/>
      </c>
      <c r="C68" s="69"/>
      <c r="D68" s="108"/>
      <c r="E68" s="69"/>
      <c r="F68" s="69"/>
      <c r="G68" s="69"/>
      <c r="H68" s="133"/>
      <c r="I68" s="139"/>
      <c r="J68" s="140"/>
      <c r="K68" s="69"/>
      <c r="L68" s="107" t="str">
        <f>IF(K68=0,"",VLOOKUP(K68,男女入力!$BD$5:$BE$6,2,0))</f>
        <v/>
      </c>
      <c r="M68" s="69"/>
      <c r="N68" s="109"/>
      <c r="O68" s="109"/>
      <c r="P68" s="110"/>
      <c r="Q68" s="69"/>
      <c r="R68" s="107" t="str">
        <f>IF(Q68=0,"",VLOOKUP(Q68,男女入力!$AN$5:$AO$100,2,0))</f>
        <v/>
      </c>
      <c r="S68" s="69"/>
      <c r="T68" s="108"/>
      <c r="U68" s="69"/>
      <c r="V68" s="107" t="str">
        <f>IF(U68=0,"",VLOOKUP(U68,男女入力!$AN$5:$AO$100,2,0))</f>
        <v/>
      </c>
      <c r="W68" s="111"/>
      <c r="X68" s="112"/>
      <c r="Y68" s="69"/>
      <c r="Z68" s="107" t="str">
        <f>IF(Y68=0,"",VLOOKUP(Y68,男女入力!$AN$5:$AO$100,2,0))</f>
        <v/>
      </c>
      <c r="AA68" s="111"/>
      <c r="AB68" s="112"/>
      <c r="AC68" s="69"/>
      <c r="AD68" s="107" t="str">
        <f>IF(AC68=0,"",VLOOKUP(AC68,男女入力!$AQ$5:$AR$21,2,0))</f>
        <v/>
      </c>
      <c r="AE68" s="111"/>
      <c r="AF68" s="69"/>
      <c r="AG68" s="112"/>
      <c r="AH68" s="69"/>
      <c r="AI68" s="107" t="str">
        <f>IF(AH68=0,"",VLOOKUP(AH68,男女入力!$AQ$5:$AR$21,2,0))</f>
        <v/>
      </c>
      <c r="AJ68" s="111"/>
      <c r="AK68" s="69"/>
      <c r="AL68" s="112"/>
      <c r="AN68" s="117"/>
      <c r="AO68" s="116"/>
      <c r="AP68" s="63"/>
      <c r="AQ68" s="65"/>
      <c r="AR68" s="65"/>
      <c r="BA68" s="54"/>
      <c r="BB68" s="54"/>
    </row>
    <row r="69" spans="1:54" s="103" customFormat="1" x14ac:dyDescent="0.15">
      <c r="A69" s="106">
        <v>65</v>
      </c>
      <c r="B69" s="107" t="str">
        <f>IF(C69=0,"",VLOOKUP(C69,男女入力!$BA$5:$BB$174,2,0))</f>
        <v/>
      </c>
      <c r="C69" s="69"/>
      <c r="D69" s="108"/>
      <c r="E69" s="69"/>
      <c r="F69" s="69"/>
      <c r="G69" s="69"/>
      <c r="H69" s="133"/>
      <c r="I69" s="139"/>
      <c r="J69" s="140"/>
      <c r="K69" s="69"/>
      <c r="L69" s="107" t="str">
        <f>IF(K69=0,"",VLOOKUP(K69,男女入力!$BD$5:$BE$6,2,0))</f>
        <v/>
      </c>
      <c r="M69" s="69"/>
      <c r="N69" s="109"/>
      <c r="O69" s="109"/>
      <c r="P69" s="110"/>
      <c r="Q69" s="69"/>
      <c r="R69" s="107" t="str">
        <f>IF(Q69=0,"",VLOOKUP(Q69,男女入力!$AN$5:$AO$100,2,0))</f>
        <v/>
      </c>
      <c r="S69" s="69"/>
      <c r="T69" s="108"/>
      <c r="U69" s="69"/>
      <c r="V69" s="107" t="str">
        <f>IF(U69=0,"",VLOOKUP(U69,男女入力!$AN$5:$AO$100,2,0))</f>
        <v/>
      </c>
      <c r="W69" s="111"/>
      <c r="X69" s="112"/>
      <c r="Y69" s="69"/>
      <c r="Z69" s="107" t="str">
        <f>IF(Y69=0,"",VLOOKUP(Y69,男女入力!$AN$5:$AO$100,2,0))</f>
        <v/>
      </c>
      <c r="AA69" s="111"/>
      <c r="AB69" s="112"/>
      <c r="AC69" s="69"/>
      <c r="AD69" s="107" t="str">
        <f>IF(AC69=0,"",VLOOKUP(AC69,男女入力!$AQ$5:$AR$21,2,0))</f>
        <v/>
      </c>
      <c r="AE69" s="111"/>
      <c r="AF69" s="69"/>
      <c r="AG69" s="112"/>
      <c r="AH69" s="69"/>
      <c r="AI69" s="107" t="str">
        <f>IF(AH69=0,"",VLOOKUP(AH69,男女入力!$AQ$5:$AR$21,2,0))</f>
        <v/>
      </c>
      <c r="AJ69" s="111"/>
      <c r="AK69" s="69"/>
      <c r="AL69" s="112"/>
      <c r="AN69" s="117"/>
      <c r="AO69" s="116"/>
      <c r="AP69" s="63"/>
      <c r="AQ69" s="65"/>
      <c r="AR69" s="65"/>
      <c r="BA69" s="54"/>
      <c r="BB69" s="54"/>
    </row>
    <row r="70" spans="1:54" s="103" customFormat="1" x14ac:dyDescent="0.15">
      <c r="A70" s="106">
        <v>66</v>
      </c>
      <c r="B70" s="107" t="str">
        <f>IF(C70=0,"",VLOOKUP(C70,男女入力!$BA$5:$BB$174,2,0))</f>
        <v/>
      </c>
      <c r="C70" s="69"/>
      <c r="D70" s="108"/>
      <c r="E70" s="69"/>
      <c r="F70" s="69"/>
      <c r="G70" s="69"/>
      <c r="H70" s="133"/>
      <c r="I70" s="139"/>
      <c r="J70" s="140"/>
      <c r="K70" s="69"/>
      <c r="L70" s="107" t="str">
        <f>IF(K70=0,"",VLOOKUP(K70,男女入力!$BD$5:$BE$6,2,0))</f>
        <v/>
      </c>
      <c r="M70" s="69"/>
      <c r="N70" s="109"/>
      <c r="O70" s="109"/>
      <c r="P70" s="110"/>
      <c r="Q70" s="69"/>
      <c r="R70" s="107" t="str">
        <f>IF(Q70=0,"",VLOOKUP(Q70,男女入力!$AN$5:$AO$100,2,0))</f>
        <v/>
      </c>
      <c r="S70" s="69"/>
      <c r="T70" s="108"/>
      <c r="U70" s="69"/>
      <c r="V70" s="107" t="str">
        <f>IF(U70=0,"",VLOOKUP(U70,男女入力!$AN$5:$AO$100,2,0))</f>
        <v/>
      </c>
      <c r="W70" s="111"/>
      <c r="X70" s="112"/>
      <c r="Y70" s="69"/>
      <c r="Z70" s="107" t="str">
        <f>IF(Y70=0,"",VLOOKUP(Y70,男女入力!$AN$5:$AO$100,2,0))</f>
        <v/>
      </c>
      <c r="AA70" s="111"/>
      <c r="AB70" s="112"/>
      <c r="AC70" s="69"/>
      <c r="AD70" s="107" t="str">
        <f>IF(AC70=0,"",VLOOKUP(AC70,男女入力!$AQ$5:$AR$21,2,0))</f>
        <v/>
      </c>
      <c r="AE70" s="111"/>
      <c r="AF70" s="69"/>
      <c r="AG70" s="112"/>
      <c r="AH70" s="69"/>
      <c r="AI70" s="107" t="str">
        <f>IF(AH70=0,"",VLOOKUP(AH70,男女入力!$AQ$5:$AR$21,2,0))</f>
        <v/>
      </c>
      <c r="AJ70" s="111"/>
      <c r="AK70" s="69"/>
      <c r="AL70" s="112"/>
      <c r="AN70" s="116"/>
      <c r="AO70" s="116"/>
      <c r="AP70" s="63"/>
      <c r="AQ70" s="65"/>
      <c r="AR70" s="65"/>
      <c r="BA70" s="54"/>
      <c r="BB70" s="54"/>
    </row>
    <row r="71" spans="1:54" s="103" customFormat="1" x14ac:dyDescent="0.15">
      <c r="A71" s="106">
        <v>67</v>
      </c>
      <c r="B71" s="107" t="str">
        <f>IF(C71=0,"",VLOOKUP(C71,男女入力!$BA$5:$BB$174,2,0))</f>
        <v/>
      </c>
      <c r="C71" s="69"/>
      <c r="D71" s="108"/>
      <c r="E71" s="69"/>
      <c r="F71" s="69"/>
      <c r="G71" s="69"/>
      <c r="H71" s="133"/>
      <c r="I71" s="139"/>
      <c r="J71" s="140"/>
      <c r="K71" s="69"/>
      <c r="L71" s="107" t="str">
        <f>IF(K71=0,"",VLOOKUP(K71,男女入力!$BD$5:$BE$6,2,0))</f>
        <v/>
      </c>
      <c r="M71" s="69"/>
      <c r="N71" s="109"/>
      <c r="O71" s="109"/>
      <c r="P71" s="110"/>
      <c r="Q71" s="69"/>
      <c r="R71" s="107" t="str">
        <f>IF(Q71=0,"",VLOOKUP(Q71,男女入力!$AN$5:$AO$100,2,0))</f>
        <v/>
      </c>
      <c r="S71" s="69"/>
      <c r="T71" s="108"/>
      <c r="U71" s="69"/>
      <c r="V71" s="107" t="str">
        <f>IF(U71=0,"",VLOOKUP(U71,男女入力!$AN$5:$AO$100,2,0))</f>
        <v/>
      </c>
      <c r="W71" s="111"/>
      <c r="X71" s="112"/>
      <c r="Y71" s="69"/>
      <c r="Z71" s="107" t="str">
        <f>IF(Y71=0,"",VLOOKUP(Y71,男女入力!$AN$5:$AO$100,2,0))</f>
        <v/>
      </c>
      <c r="AA71" s="111"/>
      <c r="AB71" s="112"/>
      <c r="AC71" s="69"/>
      <c r="AD71" s="107" t="str">
        <f>IF(AC71=0,"",VLOOKUP(AC71,男女入力!$AQ$5:$AR$21,2,0))</f>
        <v/>
      </c>
      <c r="AE71" s="111"/>
      <c r="AF71" s="69"/>
      <c r="AG71" s="112"/>
      <c r="AH71" s="69"/>
      <c r="AI71" s="107" t="str">
        <f>IF(AH71=0,"",VLOOKUP(AH71,男女入力!$AQ$5:$AR$21,2,0))</f>
        <v/>
      </c>
      <c r="AJ71" s="111"/>
      <c r="AK71" s="69"/>
      <c r="AL71" s="112"/>
      <c r="AN71" s="116"/>
      <c r="AO71" s="116"/>
      <c r="AP71" s="63"/>
      <c r="AQ71" s="65"/>
      <c r="AR71" s="65"/>
      <c r="BA71" s="54"/>
      <c r="BB71" s="54"/>
    </row>
    <row r="72" spans="1:54" s="103" customFormat="1" x14ac:dyDescent="0.15">
      <c r="A72" s="106">
        <v>68</v>
      </c>
      <c r="B72" s="107" t="str">
        <f>IF(C72=0,"",VLOOKUP(C72,男女入力!$BA$5:$BB$174,2,0))</f>
        <v/>
      </c>
      <c r="C72" s="69"/>
      <c r="D72" s="108"/>
      <c r="E72" s="69"/>
      <c r="F72" s="69"/>
      <c r="G72" s="69"/>
      <c r="H72" s="133"/>
      <c r="I72" s="139"/>
      <c r="J72" s="140"/>
      <c r="K72" s="69"/>
      <c r="L72" s="107" t="str">
        <f>IF(K72=0,"",VLOOKUP(K72,男女入力!$BD$5:$BE$6,2,0))</f>
        <v/>
      </c>
      <c r="M72" s="69"/>
      <c r="N72" s="109"/>
      <c r="O72" s="109"/>
      <c r="P72" s="110"/>
      <c r="Q72" s="69"/>
      <c r="R72" s="107" t="str">
        <f>IF(Q72=0,"",VLOOKUP(Q72,男女入力!$AN$5:$AO$100,2,0))</f>
        <v/>
      </c>
      <c r="S72" s="69"/>
      <c r="T72" s="108"/>
      <c r="U72" s="69"/>
      <c r="V72" s="107" t="str">
        <f>IF(U72=0,"",VLOOKUP(U72,男女入力!$AN$5:$AO$100,2,0))</f>
        <v/>
      </c>
      <c r="W72" s="111"/>
      <c r="X72" s="112"/>
      <c r="Y72" s="69"/>
      <c r="Z72" s="107" t="str">
        <f>IF(Y72=0,"",VLOOKUP(Y72,男女入力!$AN$5:$AO$100,2,0))</f>
        <v/>
      </c>
      <c r="AA72" s="111"/>
      <c r="AB72" s="112"/>
      <c r="AC72" s="69"/>
      <c r="AD72" s="107" t="str">
        <f>IF(AC72=0,"",VLOOKUP(AC72,男女入力!$AQ$5:$AR$21,2,0))</f>
        <v/>
      </c>
      <c r="AE72" s="111"/>
      <c r="AF72" s="69"/>
      <c r="AG72" s="112"/>
      <c r="AH72" s="69"/>
      <c r="AI72" s="107" t="str">
        <f>IF(AH72=0,"",VLOOKUP(AH72,男女入力!$AQ$5:$AR$21,2,0))</f>
        <v/>
      </c>
      <c r="AJ72" s="111"/>
      <c r="AK72" s="69"/>
      <c r="AL72" s="112"/>
      <c r="AN72" s="116"/>
      <c r="AO72" s="116"/>
      <c r="AP72" s="63"/>
      <c r="BA72" s="54"/>
      <c r="BB72" s="54"/>
    </row>
    <row r="73" spans="1:54" s="103" customFormat="1" x14ac:dyDescent="0.15">
      <c r="A73" s="106">
        <v>69</v>
      </c>
      <c r="B73" s="107" t="str">
        <f>IF(C73=0,"",VLOOKUP(C73,男女入力!$BA$5:$BB$174,2,0))</f>
        <v/>
      </c>
      <c r="C73" s="69"/>
      <c r="D73" s="108"/>
      <c r="E73" s="69"/>
      <c r="F73" s="69"/>
      <c r="G73" s="69"/>
      <c r="H73" s="133"/>
      <c r="I73" s="139"/>
      <c r="J73" s="140"/>
      <c r="K73" s="69"/>
      <c r="L73" s="107" t="str">
        <f>IF(K73=0,"",VLOOKUP(K73,男女入力!$BD$5:$BE$6,2,0))</f>
        <v/>
      </c>
      <c r="M73" s="69"/>
      <c r="N73" s="109"/>
      <c r="O73" s="109"/>
      <c r="P73" s="110"/>
      <c r="Q73" s="69"/>
      <c r="R73" s="107" t="str">
        <f>IF(Q73=0,"",VLOOKUP(Q73,男女入力!$AN$5:$AO$100,2,0))</f>
        <v/>
      </c>
      <c r="S73" s="69"/>
      <c r="T73" s="108"/>
      <c r="U73" s="69"/>
      <c r="V73" s="107" t="str">
        <f>IF(U73=0,"",VLOOKUP(U73,男女入力!$AN$5:$AO$100,2,0))</f>
        <v/>
      </c>
      <c r="W73" s="111"/>
      <c r="X73" s="112"/>
      <c r="Y73" s="69"/>
      <c r="Z73" s="107" t="str">
        <f>IF(Y73=0,"",VLOOKUP(Y73,男女入力!$AN$5:$AO$100,2,0))</f>
        <v/>
      </c>
      <c r="AA73" s="111"/>
      <c r="AB73" s="112"/>
      <c r="AC73" s="69"/>
      <c r="AD73" s="107" t="str">
        <f>IF(AC73=0,"",VLOOKUP(AC73,男女入力!$AQ$5:$AR$21,2,0))</f>
        <v/>
      </c>
      <c r="AE73" s="111"/>
      <c r="AF73" s="69"/>
      <c r="AG73" s="112"/>
      <c r="AH73" s="69"/>
      <c r="AI73" s="107" t="str">
        <f>IF(AH73=0,"",VLOOKUP(AH73,男女入力!$AQ$5:$AR$21,2,0))</f>
        <v/>
      </c>
      <c r="AJ73" s="111"/>
      <c r="AK73" s="69"/>
      <c r="AL73" s="112"/>
      <c r="AN73" s="116"/>
      <c r="AO73" s="116"/>
      <c r="AP73" s="63"/>
      <c r="BA73" s="54"/>
      <c r="BB73" s="54"/>
    </row>
    <row r="74" spans="1:54" s="103" customFormat="1" x14ac:dyDescent="0.15">
      <c r="A74" s="106">
        <v>70</v>
      </c>
      <c r="B74" s="107" t="str">
        <f>IF(C74=0,"",VLOOKUP(C74,男女入力!$BA$5:$BB$174,2,0))</f>
        <v/>
      </c>
      <c r="C74" s="69"/>
      <c r="D74" s="108"/>
      <c r="E74" s="69"/>
      <c r="F74" s="69"/>
      <c r="G74" s="69"/>
      <c r="H74" s="133"/>
      <c r="I74" s="139"/>
      <c r="J74" s="140"/>
      <c r="K74" s="69"/>
      <c r="L74" s="107" t="str">
        <f>IF(K74=0,"",VLOOKUP(K74,男女入力!$BD$5:$BE$6,2,0))</f>
        <v/>
      </c>
      <c r="M74" s="69"/>
      <c r="N74" s="109"/>
      <c r="O74" s="109"/>
      <c r="P74" s="110"/>
      <c r="Q74" s="69"/>
      <c r="R74" s="107" t="str">
        <f>IF(Q74=0,"",VLOOKUP(Q74,男女入力!$AN$5:$AO$100,2,0))</f>
        <v/>
      </c>
      <c r="S74" s="69"/>
      <c r="T74" s="108"/>
      <c r="U74" s="69"/>
      <c r="V74" s="107" t="str">
        <f>IF(U74=0,"",VLOOKUP(U74,男女入力!$AN$5:$AO$100,2,0))</f>
        <v/>
      </c>
      <c r="W74" s="111"/>
      <c r="X74" s="112"/>
      <c r="Y74" s="69"/>
      <c r="Z74" s="107" t="str">
        <f>IF(Y74=0,"",VLOOKUP(Y74,男女入力!$AN$5:$AO$100,2,0))</f>
        <v/>
      </c>
      <c r="AA74" s="111"/>
      <c r="AB74" s="112"/>
      <c r="AC74" s="69"/>
      <c r="AD74" s="107" t="str">
        <f>IF(AC74=0,"",VLOOKUP(AC74,男女入力!$AQ$5:$AR$21,2,0))</f>
        <v/>
      </c>
      <c r="AE74" s="111"/>
      <c r="AF74" s="69"/>
      <c r="AG74" s="112"/>
      <c r="AH74" s="69"/>
      <c r="AI74" s="107" t="str">
        <f>IF(AH74=0,"",VLOOKUP(AH74,男女入力!$AQ$5:$AR$21,2,0))</f>
        <v/>
      </c>
      <c r="AJ74" s="111"/>
      <c r="AK74" s="69"/>
      <c r="AL74" s="112"/>
      <c r="AN74" s="116"/>
      <c r="AO74" s="116"/>
      <c r="AP74" s="63"/>
      <c r="BA74" s="54"/>
      <c r="BB74" s="54"/>
    </row>
    <row r="75" spans="1:54" s="103" customFormat="1" x14ac:dyDescent="0.15">
      <c r="A75" s="106">
        <v>71</v>
      </c>
      <c r="B75" s="107" t="str">
        <f>IF(C75=0,"",VLOOKUP(C75,男女入力!$BA$5:$BB$174,2,0))</f>
        <v/>
      </c>
      <c r="C75" s="69"/>
      <c r="D75" s="108"/>
      <c r="E75" s="69"/>
      <c r="F75" s="69"/>
      <c r="G75" s="69"/>
      <c r="H75" s="133"/>
      <c r="I75" s="139"/>
      <c r="J75" s="140"/>
      <c r="K75" s="69"/>
      <c r="L75" s="107" t="str">
        <f>IF(K75=0,"",VLOOKUP(K75,男女入力!$BD$5:$BE$6,2,0))</f>
        <v/>
      </c>
      <c r="M75" s="69"/>
      <c r="N75" s="109"/>
      <c r="O75" s="109"/>
      <c r="P75" s="110"/>
      <c r="Q75" s="69"/>
      <c r="R75" s="107" t="str">
        <f>IF(Q75=0,"",VLOOKUP(Q75,男女入力!$AN$5:$AO$100,2,0))</f>
        <v/>
      </c>
      <c r="S75" s="69"/>
      <c r="T75" s="108"/>
      <c r="U75" s="69"/>
      <c r="V75" s="107" t="str">
        <f>IF(U75=0,"",VLOOKUP(U75,男女入力!$AN$5:$AO$100,2,0))</f>
        <v/>
      </c>
      <c r="W75" s="111"/>
      <c r="X75" s="112"/>
      <c r="Y75" s="69"/>
      <c r="Z75" s="107" t="str">
        <f>IF(Y75=0,"",VLOOKUP(Y75,男女入力!$AN$5:$AO$100,2,0))</f>
        <v/>
      </c>
      <c r="AA75" s="111"/>
      <c r="AB75" s="112"/>
      <c r="AC75" s="69"/>
      <c r="AD75" s="107" t="str">
        <f>IF(AC75=0,"",VLOOKUP(AC75,男女入力!$AQ$5:$AR$21,2,0))</f>
        <v/>
      </c>
      <c r="AE75" s="111"/>
      <c r="AF75" s="69"/>
      <c r="AG75" s="112"/>
      <c r="AH75" s="69"/>
      <c r="AI75" s="107" t="str">
        <f>IF(AH75=0,"",VLOOKUP(AH75,男女入力!$AQ$5:$AR$21,2,0))</f>
        <v/>
      </c>
      <c r="AJ75" s="111"/>
      <c r="AK75" s="69"/>
      <c r="AL75" s="112"/>
      <c r="AN75" s="116"/>
      <c r="AO75" s="116"/>
      <c r="AP75" s="63"/>
      <c r="BA75" s="54"/>
      <c r="BB75" s="54"/>
    </row>
    <row r="76" spans="1:54" s="103" customFormat="1" x14ac:dyDescent="0.15">
      <c r="A76" s="106">
        <v>72</v>
      </c>
      <c r="B76" s="107" t="str">
        <f>IF(C76=0,"",VLOOKUP(C76,男女入力!$BA$5:$BB$174,2,0))</f>
        <v/>
      </c>
      <c r="C76" s="69"/>
      <c r="D76" s="108"/>
      <c r="E76" s="69"/>
      <c r="F76" s="69"/>
      <c r="G76" s="69"/>
      <c r="H76" s="133"/>
      <c r="I76" s="139"/>
      <c r="J76" s="140"/>
      <c r="K76" s="69"/>
      <c r="L76" s="107" t="str">
        <f>IF(K76=0,"",VLOOKUP(K76,男女入力!$BD$5:$BE$6,2,0))</f>
        <v/>
      </c>
      <c r="M76" s="69"/>
      <c r="N76" s="109"/>
      <c r="O76" s="109"/>
      <c r="P76" s="110"/>
      <c r="Q76" s="69"/>
      <c r="R76" s="107" t="str">
        <f>IF(Q76=0,"",VLOOKUP(Q76,男女入力!$AN$5:$AO$100,2,0))</f>
        <v/>
      </c>
      <c r="S76" s="69"/>
      <c r="T76" s="108"/>
      <c r="U76" s="69"/>
      <c r="V76" s="107" t="str">
        <f>IF(U76=0,"",VLOOKUP(U76,男女入力!$AN$5:$AO$100,2,0))</f>
        <v/>
      </c>
      <c r="W76" s="111"/>
      <c r="X76" s="112"/>
      <c r="Y76" s="69"/>
      <c r="Z76" s="107" t="str">
        <f>IF(Y76=0,"",VLOOKUP(Y76,男女入力!$AN$5:$AO$100,2,0))</f>
        <v/>
      </c>
      <c r="AA76" s="111"/>
      <c r="AB76" s="112"/>
      <c r="AC76" s="69"/>
      <c r="AD76" s="107" t="str">
        <f>IF(AC76=0,"",VLOOKUP(AC76,男女入力!$AQ$5:$AR$21,2,0))</f>
        <v/>
      </c>
      <c r="AE76" s="111"/>
      <c r="AF76" s="69"/>
      <c r="AG76" s="112"/>
      <c r="AH76" s="69"/>
      <c r="AI76" s="107" t="str">
        <f>IF(AH76=0,"",VLOOKUP(AH76,男女入力!$AQ$5:$AR$21,2,0))</f>
        <v/>
      </c>
      <c r="AJ76" s="111"/>
      <c r="AK76" s="69"/>
      <c r="AL76" s="112"/>
      <c r="AN76" s="116"/>
      <c r="AO76" s="116"/>
      <c r="AP76" s="63"/>
      <c r="BA76" s="54"/>
      <c r="BB76" s="54"/>
    </row>
    <row r="77" spans="1:54" s="103" customFormat="1" x14ac:dyDescent="0.15">
      <c r="A77" s="106">
        <v>73</v>
      </c>
      <c r="B77" s="107" t="str">
        <f>IF(C77=0,"",VLOOKUP(C77,男女入力!$BA$5:$BB$174,2,0))</f>
        <v/>
      </c>
      <c r="C77" s="69"/>
      <c r="D77" s="108"/>
      <c r="E77" s="69"/>
      <c r="F77" s="69"/>
      <c r="G77" s="69"/>
      <c r="H77" s="133"/>
      <c r="I77" s="139"/>
      <c r="J77" s="140"/>
      <c r="K77" s="69"/>
      <c r="L77" s="107" t="str">
        <f>IF(K77=0,"",VLOOKUP(K77,男女入力!$BD$5:$BE$6,2,0))</f>
        <v/>
      </c>
      <c r="M77" s="69"/>
      <c r="N77" s="109"/>
      <c r="O77" s="109"/>
      <c r="P77" s="110"/>
      <c r="Q77" s="69"/>
      <c r="R77" s="107" t="str">
        <f>IF(Q77=0,"",VLOOKUP(Q77,男女入力!$AN$5:$AO$100,2,0))</f>
        <v/>
      </c>
      <c r="S77" s="69"/>
      <c r="T77" s="108"/>
      <c r="U77" s="69"/>
      <c r="V77" s="107" t="str">
        <f>IF(U77=0,"",VLOOKUP(U77,男女入力!$AN$5:$AO$100,2,0))</f>
        <v/>
      </c>
      <c r="W77" s="111"/>
      <c r="X77" s="112"/>
      <c r="Y77" s="69"/>
      <c r="Z77" s="107" t="str">
        <f>IF(Y77=0,"",VLOOKUP(Y77,男女入力!$AN$5:$AO$100,2,0))</f>
        <v/>
      </c>
      <c r="AA77" s="111"/>
      <c r="AB77" s="112"/>
      <c r="AC77" s="69"/>
      <c r="AD77" s="107" t="str">
        <f>IF(AC77=0,"",VLOOKUP(AC77,男女入力!$AQ$5:$AR$21,2,0))</f>
        <v/>
      </c>
      <c r="AE77" s="111"/>
      <c r="AF77" s="69"/>
      <c r="AG77" s="112"/>
      <c r="AH77" s="69"/>
      <c r="AI77" s="107" t="str">
        <f>IF(AH77=0,"",VLOOKUP(AH77,男女入力!$AQ$5:$AR$21,2,0))</f>
        <v/>
      </c>
      <c r="AJ77" s="111"/>
      <c r="AK77" s="69"/>
      <c r="AL77" s="112"/>
      <c r="AN77" s="116"/>
      <c r="AO77" s="116"/>
      <c r="AP77" s="63"/>
      <c r="BA77" s="54"/>
      <c r="BB77" s="54"/>
    </row>
    <row r="78" spans="1:54" s="103" customFormat="1" x14ac:dyDescent="0.15">
      <c r="A78" s="106">
        <v>74</v>
      </c>
      <c r="B78" s="107" t="str">
        <f>IF(C78=0,"",VLOOKUP(C78,男女入力!$BA$5:$BB$174,2,0))</f>
        <v/>
      </c>
      <c r="C78" s="69"/>
      <c r="D78" s="108"/>
      <c r="E78" s="69"/>
      <c r="F78" s="69"/>
      <c r="G78" s="69"/>
      <c r="H78" s="133"/>
      <c r="I78" s="139"/>
      <c r="J78" s="140"/>
      <c r="K78" s="69"/>
      <c r="L78" s="107" t="str">
        <f>IF(K78=0,"",VLOOKUP(K78,男女入力!$BD$5:$BE$6,2,0))</f>
        <v/>
      </c>
      <c r="M78" s="69"/>
      <c r="N78" s="109"/>
      <c r="O78" s="109"/>
      <c r="P78" s="110"/>
      <c r="Q78" s="69"/>
      <c r="R78" s="107" t="str">
        <f>IF(Q78=0,"",VLOOKUP(Q78,男女入力!$AN$5:$AO$100,2,0))</f>
        <v/>
      </c>
      <c r="S78" s="69"/>
      <c r="T78" s="108"/>
      <c r="U78" s="69"/>
      <c r="V78" s="107" t="str">
        <f>IF(U78=0,"",VLOOKUP(U78,男女入力!$AN$5:$AO$100,2,0))</f>
        <v/>
      </c>
      <c r="W78" s="111"/>
      <c r="X78" s="112"/>
      <c r="Y78" s="69"/>
      <c r="Z78" s="107" t="str">
        <f>IF(Y78=0,"",VLOOKUP(Y78,男女入力!$AN$5:$AO$100,2,0))</f>
        <v/>
      </c>
      <c r="AA78" s="111"/>
      <c r="AB78" s="112"/>
      <c r="AC78" s="69"/>
      <c r="AD78" s="107" t="str">
        <f>IF(AC78=0,"",VLOOKUP(AC78,男女入力!$AQ$5:$AR$21,2,0))</f>
        <v/>
      </c>
      <c r="AE78" s="111"/>
      <c r="AF78" s="69"/>
      <c r="AG78" s="112"/>
      <c r="AH78" s="69"/>
      <c r="AI78" s="107" t="str">
        <f>IF(AH78=0,"",VLOOKUP(AH78,男女入力!$AQ$5:$AR$21,2,0))</f>
        <v/>
      </c>
      <c r="AJ78" s="111"/>
      <c r="AK78" s="69"/>
      <c r="AL78" s="112"/>
      <c r="AN78" s="117"/>
      <c r="AO78" s="117"/>
      <c r="AP78" s="63"/>
      <c r="BA78" s="54"/>
      <c r="BB78" s="54"/>
    </row>
    <row r="79" spans="1:54" s="103" customFormat="1" x14ac:dyDescent="0.15">
      <c r="A79" s="106">
        <v>75</v>
      </c>
      <c r="B79" s="107" t="str">
        <f>IF(C79=0,"",VLOOKUP(C79,男女入力!$BA$5:$BB$174,2,0))</f>
        <v/>
      </c>
      <c r="C79" s="69"/>
      <c r="D79" s="108"/>
      <c r="E79" s="69"/>
      <c r="F79" s="69"/>
      <c r="G79" s="69"/>
      <c r="H79" s="133"/>
      <c r="I79" s="139"/>
      <c r="J79" s="140"/>
      <c r="K79" s="69"/>
      <c r="L79" s="107" t="str">
        <f>IF(K79=0,"",VLOOKUP(K79,男女入力!$BD$5:$BE$6,2,0))</f>
        <v/>
      </c>
      <c r="M79" s="69"/>
      <c r="N79" s="109"/>
      <c r="O79" s="109"/>
      <c r="P79" s="110"/>
      <c r="Q79" s="69"/>
      <c r="R79" s="107" t="str">
        <f>IF(Q79=0,"",VLOOKUP(Q79,男女入力!$AN$5:$AO$100,2,0))</f>
        <v/>
      </c>
      <c r="S79" s="69"/>
      <c r="T79" s="108"/>
      <c r="U79" s="69"/>
      <c r="V79" s="107" t="str">
        <f>IF(U79=0,"",VLOOKUP(U79,男女入力!$AN$5:$AO$100,2,0))</f>
        <v/>
      </c>
      <c r="W79" s="111"/>
      <c r="X79" s="112"/>
      <c r="Y79" s="69"/>
      <c r="Z79" s="107" t="str">
        <f>IF(Y79=0,"",VLOOKUP(Y79,男女入力!$AN$5:$AO$100,2,0))</f>
        <v/>
      </c>
      <c r="AA79" s="111"/>
      <c r="AB79" s="112"/>
      <c r="AC79" s="69"/>
      <c r="AD79" s="107" t="str">
        <f>IF(AC79=0,"",VLOOKUP(AC79,男女入力!$AQ$5:$AR$21,2,0))</f>
        <v/>
      </c>
      <c r="AE79" s="111"/>
      <c r="AF79" s="69"/>
      <c r="AG79" s="112"/>
      <c r="AH79" s="69"/>
      <c r="AI79" s="107" t="str">
        <f>IF(AH79=0,"",VLOOKUP(AH79,男女入力!$AQ$5:$AR$21,2,0))</f>
        <v/>
      </c>
      <c r="AJ79" s="111"/>
      <c r="AK79" s="69"/>
      <c r="AL79" s="112"/>
      <c r="AN79" s="116"/>
      <c r="AO79" s="116"/>
      <c r="AP79" s="63"/>
      <c r="BA79" s="54"/>
      <c r="BB79" s="54"/>
    </row>
    <row r="80" spans="1:54" s="103" customFormat="1" x14ac:dyDescent="0.15">
      <c r="A80" s="106">
        <v>76</v>
      </c>
      <c r="B80" s="107" t="str">
        <f>IF(C80=0,"",VLOOKUP(C80,男女入力!$BA$5:$BB$174,2,0))</f>
        <v/>
      </c>
      <c r="C80" s="69"/>
      <c r="D80" s="108"/>
      <c r="E80" s="69"/>
      <c r="F80" s="69"/>
      <c r="G80" s="69"/>
      <c r="H80" s="133"/>
      <c r="I80" s="139"/>
      <c r="J80" s="140"/>
      <c r="K80" s="69"/>
      <c r="L80" s="107" t="str">
        <f>IF(K80=0,"",VLOOKUP(K80,男女入力!$BD$5:$BE$6,2,0))</f>
        <v/>
      </c>
      <c r="M80" s="69"/>
      <c r="N80" s="109"/>
      <c r="O80" s="109"/>
      <c r="P80" s="110"/>
      <c r="Q80" s="69"/>
      <c r="R80" s="107" t="str">
        <f>IF(Q80=0,"",VLOOKUP(Q80,男女入力!$AN$5:$AO$100,2,0))</f>
        <v/>
      </c>
      <c r="S80" s="69"/>
      <c r="T80" s="108"/>
      <c r="U80" s="69"/>
      <c r="V80" s="107" t="str">
        <f>IF(U80=0,"",VLOOKUP(U80,男女入力!$AN$5:$AO$100,2,0))</f>
        <v/>
      </c>
      <c r="W80" s="111"/>
      <c r="X80" s="112"/>
      <c r="Y80" s="69"/>
      <c r="Z80" s="107" t="str">
        <f>IF(Y80=0,"",VLOOKUP(Y80,男女入力!$AN$5:$AO$100,2,0))</f>
        <v/>
      </c>
      <c r="AA80" s="111"/>
      <c r="AB80" s="112"/>
      <c r="AC80" s="69"/>
      <c r="AD80" s="107" t="str">
        <f>IF(AC80=0,"",VLOOKUP(AC80,男女入力!$AQ$5:$AR$21,2,0))</f>
        <v/>
      </c>
      <c r="AE80" s="111"/>
      <c r="AF80" s="69"/>
      <c r="AG80" s="112"/>
      <c r="AH80" s="69"/>
      <c r="AI80" s="107" t="str">
        <f>IF(AH80=0,"",VLOOKUP(AH80,男女入力!$AQ$5:$AR$21,2,0))</f>
        <v/>
      </c>
      <c r="AJ80" s="111"/>
      <c r="AK80" s="69"/>
      <c r="AL80" s="112"/>
      <c r="AN80" s="116"/>
      <c r="AO80" s="116"/>
      <c r="AP80" s="63"/>
      <c r="AQ80" s="65"/>
      <c r="AR80" s="65"/>
      <c r="BA80" s="54"/>
      <c r="BB80" s="54"/>
    </row>
    <row r="81" spans="1:54" s="103" customFormat="1" x14ac:dyDescent="0.15">
      <c r="A81" s="106">
        <v>77</v>
      </c>
      <c r="B81" s="107" t="str">
        <f>IF(C81=0,"",VLOOKUP(C81,男女入力!$BA$5:$BB$174,2,0))</f>
        <v/>
      </c>
      <c r="C81" s="69"/>
      <c r="D81" s="108"/>
      <c r="E81" s="69"/>
      <c r="F81" s="69"/>
      <c r="G81" s="69"/>
      <c r="H81" s="133"/>
      <c r="I81" s="139"/>
      <c r="J81" s="140"/>
      <c r="K81" s="69"/>
      <c r="L81" s="107" t="str">
        <f>IF(K81=0,"",VLOOKUP(K81,男女入力!$BD$5:$BE$6,2,0))</f>
        <v/>
      </c>
      <c r="M81" s="69"/>
      <c r="N81" s="109"/>
      <c r="O81" s="109"/>
      <c r="P81" s="110"/>
      <c r="Q81" s="69"/>
      <c r="R81" s="107" t="str">
        <f>IF(Q81=0,"",VLOOKUP(Q81,男女入力!$AN$5:$AO$100,2,0))</f>
        <v/>
      </c>
      <c r="S81" s="69"/>
      <c r="T81" s="108"/>
      <c r="U81" s="69"/>
      <c r="V81" s="107" t="str">
        <f>IF(U81=0,"",VLOOKUP(U81,男女入力!$AN$5:$AO$100,2,0))</f>
        <v/>
      </c>
      <c r="W81" s="111"/>
      <c r="X81" s="112"/>
      <c r="Y81" s="69"/>
      <c r="Z81" s="107" t="str">
        <f>IF(Y81=0,"",VLOOKUP(Y81,男女入力!$AN$5:$AO$100,2,0))</f>
        <v/>
      </c>
      <c r="AA81" s="111"/>
      <c r="AB81" s="112"/>
      <c r="AC81" s="69"/>
      <c r="AD81" s="107" t="str">
        <f>IF(AC81=0,"",VLOOKUP(AC81,男女入力!$AQ$5:$AR$21,2,0))</f>
        <v/>
      </c>
      <c r="AE81" s="111"/>
      <c r="AF81" s="69"/>
      <c r="AG81" s="112"/>
      <c r="AH81" s="69"/>
      <c r="AI81" s="107" t="str">
        <f>IF(AH81=0,"",VLOOKUP(AH81,男女入力!$AQ$5:$AR$21,2,0))</f>
        <v/>
      </c>
      <c r="AJ81" s="111"/>
      <c r="AK81" s="69"/>
      <c r="AL81" s="112"/>
      <c r="AN81" s="116"/>
      <c r="AO81" s="116"/>
      <c r="AP81" s="63"/>
      <c r="AQ81" s="65"/>
      <c r="AR81" s="65"/>
      <c r="BA81" s="54"/>
      <c r="BB81" s="54"/>
    </row>
    <row r="82" spans="1:54" s="103" customFormat="1" x14ac:dyDescent="0.15">
      <c r="A82" s="106">
        <v>78</v>
      </c>
      <c r="B82" s="107" t="str">
        <f>IF(C82=0,"",VLOOKUP(C82,男女入力!$BA$5:$BB$174,2,0))</f>
        <v/>
      </c>
      <c r="C82" s="69"/>
      <c r="D82" s="108"/>
      <c r="E82" s="69"/>
      <c r="F82" s="69"/>
      <c r="G82" s="69"/>
      <c r="H82" s="133"/>
      <c r="I82" s="139"/>
      <c r="J82" s="140"/>
      <c r="K82" s="69"/>
      <c r="L82" s="107" t="str">
        <f>IF(K82=0,"",VLOOKUP(K82,男女入力!$BD$5:$BE$6,2,0))</f>
        <v/>
      </c>
      <c r="M82" s="69"/>
      <c r="N82" s="109"/>
      <c r="O82" s="109"/>
      <c r="P82" s="110"/>
      <c r="Q82" s="69"/>
      <c r="R82" s="107" t="str">
        <f>IF(Q82=0,"",VLOOKUP(Q82,男女入力!$AN$5:$AO$100,2,0))</f>
        <v/>
      </c>
      <c r="S82" s="69"/>
      <c r="T82" s="108"/>
      <c r="U82" s="69"/>
      <c r="V82" s="107" t="str">
        <f>IF(U82=0,"",VLOOKUP(U82,男女入力!$AN$5:$AO$100,2,0))</f>
        <v/>
      </c>
      <c r="W82" s="111"/>
      <c r="X82" s="112"/>
      <c r="Y82" s="69"/>
      <c r="Z82" s="107" t="str">
        <f>IF(Y82=0,"",VLOOKUP(Y82,男女入力!$AN$5:$AO$100,2,0))</f>
        <v/>
      </c>
      <c r="AA82" s="111"/>
      <c r="AB82" s="112"/>
      <c r="AC82" s="69"/>
      <c r="AD82" s="107" t="str">
        <f>IF(AC82=0,"",VLOOKUP(AC82,男女入力!$AQ$5:$AR$21,2,0))</f>
        <v/>
      </c>
      <c r="AE82" s="111"/>
      <c r="AF82" s="69"/>
      <c r="AG82" s="112"/>
      <c r="AH82" s="69"/>
      <c r="AI82" s="107" t="str">
        <f>IF(AH82=0,"",VLOOKUP(AH82,男女入力!$AQ$5:$AR$21,2,0))</f>
        <v/>
      </c>
      <c r="AJ82" s="111"/>
      <c r="AK82" s="69"/>
      <c r="AL82" s="112"/>
      <c r="AN82" s="116"/>
      <c r="AO82" s="116"/>
      <c r="AP82" s="63"/>
      <c r="AQ82" s="65"/>
      <c r="AR82" s="65"/>
      <c r="BA82" s="54"/>
      <c r="BB82" s="54"/>
    </row>
    <row r="83" spans="1:54" s="103" customFormat="1" x14ac:dyDescent="0.15">
      <c r="A83" s="106">
        <v>79</v>
      </c>
      <c r="B83" s="107" t="str">
        <f>IF(C83=0,"",VLOOKUP(C83,男女入力!$BA$5:$BB$174,2,0))</f>
        <v/>
      </c>
      <c r="C83" s="69"/>
      <c r="D83" s="108"/>
      <c r="E83" s="69"/>
      <c r="F83" s="69"/>
      <c r="G83" s="69"/>
      <c r="H83" s="133"/>
      <c r="I83" s="139"/>
      <c r="J83" s="140"/>
      <c r="K83" s="69"/>
      <c r="L83" s="107" t="str">
        <f>IF(K83=0,"",VLOOKUP(K83,男女入力!$BD$5:$BE$6,2,0))</f>
        <v/>
      </c>
      <c r="M83" s="69"/>
      <c r="N83" s="109"/>
      <c r="O83" s="109"/>
      <c r="P83" s="110"/>
      <c r="Q83" s="69"/>
      <c r="R83" s="107" t="str">
        <f>IF(Q83=0,"",VLOOKUP(Q83,男女入力!$AN$5:$AO$100,2,0))</f>
        <v/>
      </c>
      <c r="S83" s="69"/>
      <c r="T83" s="108"/>
      <c r="U83" s="69"/>
      <c r="V83" s="107" t="str">
        <f>IF(U83=0,"",VLOOKUP(U83,男女入力!$AN$5:$AO$100,2,0))</f>
        <v/>
      </c>
      <c r="W83" s="111"/>
      <c r="X83" s="112"/>
      <c r="Y83" s="69"/>
      <c r="Z83" s="107" t="str">
        <f>IF(Y83=0,"",VLOOKUP(Y83,男女入力!$AN$5:$AO$100,2,0))</f>
        <v/>
      </c>
      <c r="AA83" s="111"/>
      <c r="AB83" s="112"/>
      <c r="AC83" s="69"/>
      <c r="AD83" s="107" t="str">
        <f>IF(AC83=0,"",VLOOKUP(AC83,男女入力!$AQ$5:$AR$21,2,0))</f>
        <v/>
      </c>
      <c r="AE83" s="111"/>
      <c r="AF83" s="69"/>
      <c r="AG83" s="112"/>
      <c r="AH83" s="69"/>
      <c r="AI83" s="107" t="str">
        <f>IF(AH83=0,"",VLOOKUP(AH83,男女入力!$AQ$5:$AR$21,2,0))</f>
        <v/>
      </c>
      <c r="AJ83" s="111"/>
      <c r="AK83" s="69"/>
      <c r="AL83" s="112"/>
      <c r="AN83" s="117"/>
      <c r="AO83" s="117"/>
      <c r="AP83" s="63"/>
      <c r="AQ83" s="65"/>
      <c r="AR83" s="65"/>
      <c r="BA83" s="54"/>
      <c r="BB83" s="54"/>
    </row>
    <row r="84" spans="1:54" s="103" customFormat="1" x14ac:dyDescent="0.15">
      <c r="A84" s="106">
        <v>80</v>
      </c>
      <c r="B84" s="107" t="str">
        <f>IF(C84=0,"",VLOOKUP(C84,男女入力!$BA$5:$BB$174,2,0))</f>
        <v/>
      </c>
      <c r="C84" s="69"/>
      <c r="D84" s="108"/>
      <c r="E84" s="69"/>
      <c r="F84" s="69"/>
      <c r="G84" s="69"/>
      <c r="H84" s="133"/>
      <c r="I84" s="139"/>
      <c r="J84" s="140"/>
      <c r="K84" s="69"/>
      <c r="L84" s="107" t="str">
        <f>IF(K84=0,"",VLOOKUP(K84,男女入力!$BD$5:$BE$6,2,0))</f>
        <v/>
      </c>
      <c r="M84" s="69"/>
      <c r="N84" s="109"/>
      <c r="O84" s="109"/>
      <c r="P84" s="110"/>
      <c r="Q84" s="69"/>
      <c r="R84" s="107" t="str">
        <f>IF(Q84=0,"",VLOOKUP(Q84,男女入力!$AN$5:$AO$100,2,0))</f>
        <v/>
      </c>
      <c r="S84" s="69"/>
      <c r="T84" s="108"/>
      <c r="U84" s="69"/>
      <c r="V84" s="107" t="str">
        <f>IF(U84=0,"",VLOOKUP(U84,男女入力!$AN$5:$AO$100,2,0))</f>
        <v/>
      </c>
      <c r="W84" s="111"/>
      <c r="X84" s="112"/>
      <c r="Y84" s="69"/>
      <c r="Z84" s="107" t="str">
        <f>IF(Y84=0,"",VLOOKUP(Y84,男女入力!$AN$5:$AO$100,2,0))</f>
        <v/>
      </c>
      <c r="AA84" s="111"/>
      <c r="AB84" s="112"/>
      <c r="AC84" s="69"/>
      <c r="AD84" s="107" t="str">
        <f>IF(AC84=0,"",VLOOKUP(AC84,男女入力!$AQ$5:$AR$21,2,0))</f>
        <v/>
      </c>
      <c r="AE84" s="111"/>
      <c r="AF84" s="69"/>
      <c r="AG84" s="112"/>
      <c r="AH84" s="69"/>
      <c r="AI84" s="107" t="str">
        <f>IF(AH84=0,"",VLOOKUP(AH84,男女入力!$AQ$5:$AR$21,2,0))</f>
        <v/>
      </c>
      <c r="AJ84" s="111"/>
      <c r="AK84" s="69"/>
      <c r="AL84" s="112"/>
      <c r="AN84" s="117"/>
      <c r="AO84" s="117"/>
      <c r="AP84" s="63"/>
      <c r="AQ84" s="65"/>
      <c r="AR84" s="65"/>
      <c r="BA84" s="54"/>
      <c r="BB84" s="54"/>
    </row>
    <row r="85" spans="1:54" s="103" customFormat="1" x14ac:dyDescent="0.15">
      <c r="A85" s="106">
        <v>81</v>
      </c>
      <c r="B85" s="107" t="str">
        <f>IF(C85=0,"",VLOOKUP(C85,男女入力!$BA$5:$BB$174,2,0))</f>
        <v/>
      </c>
      <c r="C85" s="69"/>
      <c r="D85" s="108"/>
      <c r="E85" s="69"/>
      <c r="F85" s="69"/>
      <c r="G85" s="69"/>
      <c r="H85" s="133"/>
      <c r="I85" s="139"/>
      <c r="J85" s="140"/>
      <c r="K85" s="69"/>
      <c r="L85" s="107" t="str">
        <f>IF(K85=0,"",VLOOKUP(K85,男女入力!$BD$5:$BE$6,2,0))</f>
        <v/>
      </c>
      <c r="M85" s="69"/>
      <c r="N85" s="109"/>
      <c r="O85" s="109"/>
      <c r="P85" s="110"/>
      <c r="Q85" s="69"/>
      <c r="R85" s="107" t="str">
        <f>IF(Q85=0,"",VLOOKUP(Q85,男女入力!$AN$5:$AO$100,2,0))</f>
        <v/>
      </c>
      <c r="S85" s="69"/>
      <c r="T85" s="108"/>
      <c r="U85" s="69"/>
      <c r="V85" s="107" t="str">
        <f>IF(U85=0,"",VLOOKUP(U85,男女入力!$AN$5:$AO$100,2,0))</f>
        <v/>
      </c>
      <c r="W85" s="111"/>
      <c r="X85" s="112"/>
      <c r="Y85" s="69"/>
      <c r="Z85" s="107" t="str">
        <f>IF(Y85=0,"",VLOOKUP(Y85,男女入力!$AN$5:$AO$100,2,0))</f>
        <v/>
      </c>
      <c r="AA85" s="111"/>
      <c r="AB85" s="112"/>
      <c r="AC85" s="69"/>
      <c r="AD85" s="107" t="str">
        <f>IF(AC85=0,"",VLOOKUP(AC85,男女入力!$AQ$5:$AR$21,2,0))</f>
        <v/>
      </c>
      <c r="AE85" s="111"/>
      <c r="AF85" s="69"/>
      <c r="AG85" s="112"/>
      <c r="AH85" s="69"/>
      <c r="AI85" s="107" t="str">
        <f>IF(AH85=0,"",VLOOKUP(AH85,男女入力!$AQ$5:$AR$21,2,0))</f>
        <v/>
      </c>
      <c r="AJ85" s="111"/>
      <c r="AK85" s="69"/>
      <c r="AL85" s="112"/>
      <c r="AN85" s="117"/>
      <c r="AO85" s="117"/>
      <c r="AP85" s="63"/>
      <c r="AQ85" s="65"/>
      <c r="AR85" s="65"/>
      <c r="BA85" s="54"/>
      <c r="BB85" s="54"/>
    </row>
    <row r="86" spans="1:54" s="103" customFormat="1" x14ac:dyDescent="0.15">
      <c r="A86" s="106">
        <v>82</v>
      </c>
      <c r="B86" s="107" t="str">
        <f>IF(C86=0,"",VLOOKUP(C86,男女入力!$BA$5:$BB$174,2,0))</f>
        <v/>
      </c>
      <c r="C86" s="69"/>
      <c r="D86" s="108"/>
      <c r="E86" s="69"/>
      <c r="F86" s="69"/>
      <c r="G86" s="69"/>
      <c r="H86" s="133"/>
      <c r="I86" s="139"/>
      <c r="J86" s="140"/>
      <c r="K86" s="69"/>
      <c r="L86" s="107" t="str">
        <f>IF(K86=0,"",VLOOKUP(K86,男女入力!$BD$5:$BE$6,2,0))</f>
        <v/>
      </c>
      <c r="M86" s="69"/>
      <c r="N86" s="109"/>
      <c r="O86" s="109"/>
      <c r="P86" s="110"/>
      <c r="Q86" s="69"/>
      <c r="R86" s="107" t="str">
        <f>IF(Q86=0,"",VLOOKUP(Q86,男女入力!$AN$5:$AO$100,2,0))</f>
        <v/>
      </c>
      <c r="S86" s="69"/>
      <c r="T86" s="108"/>
      <c r="U86" s="69"/>
      <c r="V86" s="107" t="str">
        <f>IF(U86=0,"",VLOOKUP(U86,男女入力!$AN$5:$AO$100,2,0))</f>
        <v/>
      </c>
      <c r="W86" s="111"/>
      <c r="X86" s="112"/>
      <c r="Y86" s="69"/>
      <c r="Z86" s="107" t="str">
        <f>IF(Y86=0,"",VLOOKUP(Y86,男女入力!$AN$5:$AO$100,2,0))</f>
        <v/>
      </c>
      <c r="AA86" s="111"/>
      <c r="AB86" s="112"/>
      <c r="AC86" s="69"/>
      <c r="AD86" s="107" t="str">
        <f>IF(AC86=0,"",VLOOKUP(AC86,男女入力!$AQ$5:$AR$21,2,0))</f>
        <v/>
      </c>
      <c r="AE86" s="111"/>
      <c r="AF86" s="69"/>
      <c r="AG86" s="112"/>
      <c r="AH86" s="69"/>
      <c r="AI86" s="107" t="str">
        <f>IF(AH86=0,"",VLOOKUP(AH86,男女入力!$AQ$5:$AR$21,2,0))</f>
        <v/>
      </c>
      <c r="AJ86" s="111"/>
      <c r="AK86" s="69"/>
      <c r="AL86" s="112"/>
      <c r="AN86" s="117"/>
      <c r="AO86" s="117"/>
      <c r="AP86" s="63"/>
      <c r="AQ86" s="65"/>
      <c r="AR86" s="65"/>
      <c r="BA86" s="54"/>
      <c r="BB86" s="54"/>
    </row>
    <row r="87" spans="1:54" s="103" customFormat="1" x14ac:dyDescent="0.15">
      <c r="A87" s="106">
        <v>83</v>
      </c>
      <c r="B87" s="107" t="str">
        <f>IF(C87=0,"",VLOOKUP(C87,男女入力!$BA$5:$BB$174,2,0))</f>
        <v/>
      </c>
      <c r="C87" s="69"/>
      <c r="D87" s="108"/>
      <c r="E87" s="69"/>
      <c r="F87" s="69"/>
      <c r="G87" s="69"/>
      <c r="H87" s="133"/>
      <c r="I87" s="139"/>
      <c r="J87" s="140"/>
      <c r="K87" s="69"/>
      <c r="L87" s="107" t="str">
        <f>IF(K87=0,"",VLOOKUP(K87,男女入力!$BD$5:$BE$6,2,0))</f>
        <v/>
      </c>
      <c r="M87" s="69"/>
      <c r="N87" s="109"/>
      <c r="O87" s="109"/>
      <c r="P87" s="110"/>
      <c r="Q87" s="69"/>
      <c r="R87" s="107" t="str">
        <f>IF(Q87=0,"",VLOOKUP(Q87,男女入力!$AN$5:$AO$100,2,0))</f>
        <v/>
      </c>
      <c r="S87" s="69"/>
      <c r="T87" s="108"/>
      <c r="U87" s="69"/>
      <c r="V87" s="107" t="str">
        <f>IF(U87=0,"",VLOOKUP(U87,男女入力!$AN$5:$AO$100,2,0))</f>
        <v/>
      </c>
      <c r="W87" s="111"/>
      <c r="X87" s="112"/>
      <c r="Y87" s="69"/>
      <c r="Z87" s="107" t="str">
        <f>IF(Y87=0,"",VLOOKUP(Y87,男女入力!$AN$5:$AO$100,2,0))</f>
        <v/>
      </c>
      <c r="AA87" s="111"/>
      <c r="AB87" s="112"/>
      <c r="AC87" s="69"/>
      <c r="AD87" s="107" t="str">
        <f>IF(AC87=0,"",VLOOKUP(AC87,男女入力!$AQ$5:$AR$21,2,0))</f>
        <v/>
      </c>
      <c r="AE87" s="111"/>
      <c r="AF87" s="69"/>
      <c r="AG87" s="112"/>
      <c r="AH87" s="69"/>
      <c r="AI87" s="107" t="str">
        <f>IF(AH87=0,"",VLOOKUP(AH87,男女入力!$AQ$5:$AR$21,2,0))</f>
        <v/>
      </c>
      <c r="AJ87" s="111"/>
      <c r="AK87" s="69"/>
      <c r="AL87" s="112"/>
      <c r="AN87" s="117"/>
      <c r="AO87" s="117"/>
      <c r="AP87" s="63"/>
      <c r="AQ87" s="65"/>
      <c r="AR87" s="65"/>
      <c r="BA87" s="54"/>
      <c r="BB87" s="54"/>
    </row>
    <row r="88" spans="1:54" s="103" customFormat="1" x14ac:dyDescent="0.15">
      <c r="A88" s="106">
        <v>84</v>
      </c>
      <c r="B88" s="107" t="str">
        <f>IF(C88=0,"",VLOOKUP(C88,男女入力!$BA$5:$BB$174,2,0))</f>
        <v/>
      </c>
      <c r="C88" s="69"/>
      <c r="D88" s="108"/>
      <c r="E88" s="69"/>
      <c r="F88" s="69"/>
      <c r="G88" s="69"/>
      <c r="H88" s="133"/>
      <c r="I88" s="139"/>
      <c r="J88" s="140"/>
      <c r="K88" s="69"/>
      <c r="L88" s="107" t="str">
        <f>IF(K88=0,"",VLOOKUP(K88,男女入力!$BD$5:$BE$6,2,0))</f>
        <v/>
      </c>
      <c r="M88" s="69"/>
      <c r="N88" s="109"/>
      <c r="O88" s="109"/>
      <c r="P88" s="110"/>
      <c r="Q88" s="69"/>
      <c r="R88" s="107" t="str">
        <f>IF(Q88=0,"",VLOOKUP(Q88,男女入力!$AN$5:$AO$100,2,0))</f>
        <v/>
      </c>
      <c r="S88" s="69"/>
      <c r="T88" s="108"/>
      <c r="U88" s="69"/>
      <c r="V88" s="107" t="str">
        <f>IF(U88=0,"",VLOOKUP(U88,男女入力!$AN$5:$AO$100,2,0))</f>
        <v/>
      </c>
      <c r="W88" s="111"/>
      <c r="X88" s="112"/>
      <c r="Y88" s="69"/>
      <c r="Z88" s="107" t="str">
        <f>IF(Y88=0,"",VLOOKUP(Y88,男女入力!$AN$5:$AO$100,2,0))</f>
        <v/>
      </c>
      <c r="AA88" s="111"/>
      <c r="AB88" s="112"/>
      <c r="AC88" s="69"/>
      <c r="AD88" s="107" t="str">
        <f>IF(AC88=0,"",VLOOKUP(AC88,男女入力!$AQ$5:$AR$21,2,0))</f>
        <v/>
      </c>
      <c r="AE88" s="111"/>
      <c r="AF88" s="69"/>
      <c r="AG88" s="112"/>
      <c r="AH88" s="69"/>
      <c r="AI88" s="107" t="str">
        <f>IF(AH88=0,"",VLOOKUP(AH88,男女入力!$AQ$5:$AR$21,2,0))</f>
        <v/>
      </c>
      <c r="AJ88" s="111"/>
      <c r="AK88" s="69"/>
      <c r="AL88" s="112"/>
      <c r="AN88" s="117"/>
      <c r="AO88" s="117"/>
      <c r="AP88" s="63"/>
      <c r="AQ88" s="65"/>
      <c r="AR88" s="65"/>
      <c r="BA88" s="54"/>
      <c r="BB88" s="54"/>
    </row>
    <row r="89" spans="1:54" s="103" customFormat="1" x14ac:dyDescent="0.15">
      <c r="A89" s="106">
        <v>85</v>
      </c>
      <c r="B89" s="107" t="str">
        <f>IF(C89=0,"",VLOOKUP(C89,男女入力!$BA$5:$BB$174,2,0))</f>
        <v/>
      </c>
      <c r="C89" s="69"/>
      <c r="D89" s="108"/>
      <c r="E89" s="69"/>
      <c r="F89" s="69"/>
      <c r="G89" s="69"/>
      <c r="H89" s="133"/>
      <c r="I89" s="139"/>
      <c r="J89" s="140"/>
      <c r="K89" s="69"/>
      <c r="L89" s="107" t="str">
        <f>IF(K89=0,"",VLOOKUP(K89,男女入力!$BD$5:$BE$6,2,0))</f>
        <v/>
      </c>
      <c r="M89" s="69"/>
      <c r="N89" s="109"/>
      <c r="O89" s="109"/>
      <c r="P89" s="110"/>
      <c r="Q89" s="69"/>
      <c r="R89" s="107" t="str">
        <f>IF(Q89=0,"",VLOOKUP(Q89,男女入力!$AN$5:$AO$100,2,0))</f>
        <v/>
      </c>
      <c r="S89" s="69"/>
      <c r="T89" s="108"/>
      <c r="U89" s="69"/>
      <c r="V89" s="107" t="str">
        <f>IF(U89=0,"",VLOOKUP(U89,男女入力!$AN$5:$AO$100,2,0))</f>
        <v/>
      </c>
      <c r="W89" s="111"/>
      <c r="X89" s="112"/>
      <c r="Y89" s="69"/>
      <c r="Z89" s="107" t="str">
        <f>IF(Y89=0,"",VLOOKUP(Y89,男女入力!$AN$5:$AO$100,2,0))</f>
        <v/>
      </c>
      <c r="AA89" s="111"/>
      <c r="AB89" s="112"/>
      <c r="AC89" s="69"/>
      <c r="AD89" s="107" t="str">
        <f>IF(AC89=0,"",VLOOKUP(AC89,男女入力!$AQ$5:$AR$21,2,0))</f>
        <v/>
      </c>
      <c r="AE89" s="111"/>
      <c r="AF89" s="69"/>
      <c r="AG89" s="112"/>
      <c r="AH89" s="69"/>
      <c r="AI89" s="107" t="str">
        <f>IF(AH89=0,"",VLOOKUP(AH89,男女入力!$AQ$5:$AR$21,2,0))</f>
        <v/>
      </c>
      <c r="AJ89" s="111"/>
      <c r="AK89" s="69"/>
      <c r="AL89" s="112"/>
      <c r="AN89" s="117"/>
      <c r="AO89" s="117"/>
      <c r="AP89" s="63"/>
      <c r="AQ89" s="65"/>
      <c r="AR89" s="65"/>
      <c r="BA89" s="54"/>
      <c r="BB89" s="54"/>
    </row>
    <row r="90" spans="1:54" s="103" customFormat="1" x14ac:dyDescent="0.15">
      <c r="A90" s="106">
        <v>86</v>
      </c>
      <c r="B90" s="107" t="str">
        <f>IF(C90=0,"",VLOOKUP(C90,男女入力!$BA$5:$BB$174,2,0))</f>
        <v/>
      </c>
      <c r="C90" s="69"/>
      <c r="D90" s="108"/>
      <c r="E90" s="69"/>
      <c r="F90" s="69"/>
      <c r="G90" s="69"/>
      <c r="H90" s="133"/>
      <c r="I90" s="139"/>
      <c r="J90" s="140"/>
      <c r="K90" s="69"/>
      <c r="L90" s="107" t="str">
        <f>IF(K90=0,"",VLOOKUP(K90,男女入力!$BD$5:$BE$6,2,0))</f>
        <v/>
      </c>
      <c r="M90" s="69"/>
      <c r="N90" s="109"/>
      <c r="O90" s="109"/>
      <c r="P90" s="110"/>
      <c r="Q90" s="69"/>
      <c r="R90" s="107" t="str">
        <f>IF(Q90=0,"",VLOOKUP(Q90,男女入力!$AN$5:$AO$100,2,0))</f>
        <v/>
      </c>
      <c r="S90" s="69"/>
      <c r="T90" s="108"/>
      <c r="U90" s="69"/>
      <c r="V90" s="107" t="str">
        <f>IF(U90=0,"",VLOOKUP(U90,男女入力!$AN$5:$AO$100,2,0))</f>
        <v/>
      </c>
      <c r="W90" s="111"/>
      <c r="X90" s="112"/>
      <c r="Y90" s="69"/>
      <c r="Z90" s="107" t="str">
        <f>IF(Y90=0,"",VLOOKUP(Y90,男女入力!$AN$5:$AO$100,2,0))</f>
        <v/>
      </c>
      <c r="AA90" s="111"/>
      <c r="AB90" s="112"/>
      <c r="AC90" s="69"/>
      <c r="AD90" s="107" t="str">
        <f>IF(AC90=0,"",VLOOKUP(AC90,男女入力!$AQ$5:$AR$21,2,0))</f>
        <v/>
      </c>
      <c r="AE90" s="111"/>
      <c r="AF90" s="69"/>
      <c r="AG90" s="112"/>
      <c r="AH90" s="69"/>
      <c r="AI90" s="107" t="str">
        <f>IF(AH90=0,"",VLOOKUP(AH90,男女入力!$AQ$5:$AR$21,2,0))</f>
        <v/>
      </c>
      <c r="AJ90" s="111"/>
      <c r="AK90" s="69"/>
      <c r="AL90" s="112"/>
      <c r="AN90" s="117"/>
      <c r="AO90" s="117"/>
      <c r="AP90" s="63"/>
      <c r="AQ90" s="65"/>
      <c r="AR90" s="65"/>
      <c r="BA90" s="54"/>
      <c r="BB90" s="54"/>
    </row>
    <row r="91" spans="1:54" s="103" customFormat="1" x14ac:dyDescent="0.15">
      <c r="A91" s="106">
        <v>87</v>
      </c>
      <c r="B91" s="107" t="str">
        <f>IF(C91=0,"",VLOOKUP(C91,男女入力!$BA$5:$BB$174,2,0))</f>
        <v/>
      </c>
      <c r="C91" s="69"/>
      <c r="D91" s="108"/>
      <c r="E91" s="69"/>
      <c r="F91" s="69"/>
      <c r="G91" s="69"/>
      <c r="H91" s="133"/>
      <c r="I91" s="139"/>
      <c r="J91" s="140"/>
      <c r="K91" s="69"/>
      <c r="L91" s="107" t="str">
        <f>IF(K91=0,"",VLOOKUP(K91,男女入力!$BD$5:$BE$6,2,0))</f>
        <v/>
      </c>
      <c r="M91" s="69"/>
      <c r="N91" s="109"/>
      <c r="O91" s="109"/>
      <c r="P91" s="110"/>
      <c r="Q91" s="69"/>
      <c r="R91" s="107" t="str">
        <f>IF(Q91=0,"",VLOOKUP(Q91,男女入力!$AN$5:$AO$100,2,0))</f>
        <v/>
      </c>
      <c r="S91" s="69"/>
      <c r="T91" s="108"/>
      <c r="U91" s="69"/>
      <c r="V91" s="107" t="str">
        <f>IF(U91=0,"",VLOOKUP(U91,男女入力!$AN$5:$AO$100,2,0))</f>
        <v/>
      </c>
      <c r="W91" s="111"/>
      <c r="X91" s="112"/>
      <c r="Y91" s="69"/>
      <c r="Z91" s="107" t="str">
        <f>IF(Y91=0,"",VLOOKUP(Y91,男女入力!$AN$5:$AO$100,2,0))</f>
        <v/>
      </c>
      <c r="AA91" s="111"/>
      <c r="AB91" s="112"/>
      <c r="AC91" s="69"/>
      <c r="AD91" s="107" t="str">
        <f>IF(AC91=0,"",VLOOKUP(AC91,男女入力!$AQ$5:$AR$21,2,0))</f>
        <v/>
      </c>
      <c r="AE91" s="111"/>
      <c r="AF91" s="69"/>
      <c r="AG91" s="112"/>
      <c r="AH91" s="69"/>
      <c r="AI91" s="107" t="str">
        <f>IF(AH91=0,"",VLOOKUP(AH91,男女入力!$AQ$5:$AR$21,2,0))</f>
        <v/>
      </c>
      <c r="AJ91" s="111"/>
      <c r="AK91" s="69"/>
      <c r="AL91" s="112"/>
      <c r="AN91" s="117"/>
      <c r="AO91" s="117"/>
      <c r="AP91" s="63"/>
      <c r="AQ91" s="65"/>
      <c r="AR91" s="65"/>
      <c r="BA91" s="54"/>
      <c r="BB91" s="54"/>
    </row>
    <row r="92" spans="1:54" s="103" customFormat="1" x14ac:dyDescent="0.15">
      <c r="A92" s="106">
        <v>88</v>
      </c>
      <c r="B92" s="107" t="str">
        <f>IF(C92=0,"",VLOOKUP(C92,男女入力!$BA$5:$BB$174,2,0))</f>
        <v/>
      </c>
      <c r="C92" s="69"/>
      <c r="D92" s="108"/>
      <c r="E92" s="69"/>
      <c r="F92" s="69"/>
      <c r="G92" s="69"/>
      <c r="H92" s="133"/>
      <c r="I92" s="139"/>
      <c r="J92" s="140"/>
      <c r="K92" s="69"/>
      <c r="L92" s="107" t="str">
        <f>IF(K92=0,"",VLOOKUP(K92,男女入力!$BD$5:$BE$6,2,0))</f>
        <v/>
      </c>
      <c r="M92" s="69"/>
      <c r="N92" s="109"/>
      <c r="O92" s="109"/>
      <c r="P92" s="110"/>
      <c r="Q92" s="69"/>
      <c r="R92" s="107" t="str">
        <f>IF(Q92=0,"",VLOOKUP(Q92,男女入力!$AN$5:$AO$100,2,0))</f>
        <v/>
      </c>
      <c r="S92" s="69"/>
      <c r="T92" s="108"/>
      <c r="U92" s="69"/>
      <c r="V92" s="107" t="str">
        <f>IF(U92=0,"",VLOOKUP(U92,男女入力!$AN$5:$AO$100,2,0))</f>
        <v/>
      </c>
      <c r="W92" s="111"/>
      <c r="X92" s="112"/>
      <c r="Y92" s="69"/>
      <c r="Z92" s="107" t="str">
        <f>IF(Y92=0,"",VLOOKUP(Y92,男女入力!$AN$5:$AO$100,2,0))</f>
        <v/>
      </c>
      <c r="AA92" s="111"/>
      <c r="AB92" s="112"/>
      <c r="AC92" s="69"/>
      <c r="AD92" s="107" t="str">
        <f>IF(AC92=0,"",VLOOKUP(AC92,男女入力!$AQ$5:$AR$21,2,0))</f>
        <v/>
      </c>
      <c r="AE92" s="111"/>
      <c r="AF92" s="69"/>
      <c r="AG92" s="112"/>
      <c r="AH92" s="69"/>
      <c r="AI92" s="107" t="str">
        <f>IF(AH92=0,"",VLOOKUP(AH92,男女入力!$AQ$5:$AR$21,2,0))</f>
        <v/>
      </c>
      <c r="AJ92" s="111"/>
      <c r="AK92" s="69"/>
      <c r="AL92" s="112"/>
      <c r="AN92" s="117"/>
      <c r="AO92" s="117"/>
      <c r="AP92" s="63"/>
      <c r="AQ92" s="65"/>
      <c r="AR92" s="65"/>
      <c r="BA92" s="54"/>
      <c r="BB92" s="54"/>
    </row>
    <row r="93" spans="1:54" s="103" customFormat="1" x14ac:dyDescent="0.15">
      <c r="A93" s="106">
        <v>89</v>
      </c>
      <c r="B93" s="107" t="str">
        <f>IF(C93=0,"",VLOOKUP(C93,男女入力!$BA$5:$BB$174,2,0))</f>
        <v/>
      </c>
      <c r="C93" s="69"/>
      <c r="D93" s="108"/>
      <c r="E93" s="69"/>
      <c r="F93" s="69"/>
      <c r="G93" s="69"/>
      <c r="H93" s="133"/>
      <c r="I93" s="139"/>
      <c r="J93" s="140"/>
      <c r="K93" s="69"/>
      <c r="L93" s="107" t="str">
        <f>IF(K93=0,"",VLOOKUP(K93,男女入力!$BD$5:$BE$6,2,0))</f>
        <v/>
      </c>
      <c r="M93" s="69"/>
      <c r="N93" s="109"/>
      <c r="O93" s="109"/>
      <c r="P93" s="110"/>
      <c r="Q93" s="69"/>
      <c r="R93" s="107" t="str">
        <f>IF(Q93=0,"",VLOOKUP(Q93,男女入力!$AN$5:$AO$100,2,0))</f>
        <v/>
      </c>
      <c r="S93" s="69"/>
      <c r="T93" s="108"/>
      <c r="U93" s="69"/>
      <c r="V93" s="107" t="str">
        <f>IF(U93=0,"",VLOOKUP(U93,男女入力!$AN$5:$AO$100,2,0))</f>
        <v/>
      </c>
      <c r="W93" s="111"/>
      <c r="X93" s="112"/>
      <c r="Y93" s="69"/>
      <c r="Z93" s="107" t="str">
        <f>IF(Y93=0,"",VLOOKUP(Y93,男女入力!$AN$5:$AO$100,2,0))</f>
        <v/>
      </c>
      <c r="AA93" s="111"/>
      <c r="AB93" s="112"/>
      <c r="AC93" s="69"/>
      <c r="AD93" s="107" t="str">
        <f>IF(AC93=0,"",VLOOKUP(AC93,男女入力!$AQ$5:$AR$21,2,0))</f>
        <v/>
      </c>
      <c r="AE93" s="111"/>
      <c r="AF93" s="69"/>
      <c r="AG93" s="112"/>
      <c r="AH93" s="69"/>
      <c r="AI93" s="107" t="str">
        <f>IF(AH93=0,"",VLOOKUP(AH93,男女入力!$AQ$5:$AR$21,2,0))</f>
        <v/>
      </c>
      <c r="AJ93" s="111"/>
      <c r="AK93" s="69"/>
      <c r="AL93" s="112"/>
      <c r="AN93" s="117"/>
      <c r="AO93" s="117"/>
      <c r="AP93" s="63"/>
      <c r="AQ93" s="65"/>
      <c r="AR93" s="65"/>
      <c r="BA93" s="54"/>
      <c r="BB93" s="54"/>
    </row>
    <row r="94" spans="1:54" s="103" customFormat="1" x14ac:dyDescent="0.15">
      <c r="A94" s="106">
        <v>90</v>
      </c>
      <c r="B94" s="107" t="str">
        <f>IF(C94=0,"",VLOOKUP(C94,男女入力!$BA$5:$BB$174,2,0))</f>
        <v/>
      </c>
      <c r="C94" s="69"/>
      <c r="D94" s="108"/>
      <c r="E94" s="69"/>
      <c r="F94" s="69"/>
      <c r="G94" s="69"/>
      <c r="H94" s="133"/>
      <c r="I94" s="139"/>
      <c r="J94" s="140"/>
      <c r="K94" s="69"/>
      <c r="L94" s="107" t="str">
        <f>IF(K94=0,"",VLOOKUP(K94,男女入力!$BD$5:$BE$6,2,0))</f>
        <v/>
      </c>
      <c r="M94" s="69"/>
      <c r="N94" s="109"/>
      <c r="O94" s="109"/>
      <c r="P94" s="110"/>
      <c r="Q94" s="69"/>
      <c r="R94" s="107" t="str">
        <f>IF(Q94=0,"",VLOOKUP(Q94,男女入力!$AN$5:$AO$100,2,0))</f>
        <v/>
      </c>
      <c r="S94" s="69"/>
      <c r="T94" s="108"/>
      <c r="U94" s="69"/>
      <c r="V94" s="107" t="str">
        <f>IF(U94=0,"",VLOOKUP(U94,男女入力!$AN$5:$AO$100,2,0))</f>
        <v/>
      </c>
      <c r="W94" s="111"/>
      <c r="X94" s="112"/>
      <c r="Y94" s="69"/>
      <c r="Z94" s="107" t="str">
        <f>IF(Y94=0,"",VLOOKUP(Y94,男女入力!$AN$5:$AO$100,2,0))</f>
        <v/>
      </c>
      <c r="AA94" s="111"/>
      <c r="AB94" s="112"/>
      <c r="AC94" s="69"/>
      <c r="AD94" s="107" t="str">
        <f>IF(AC94=0,"",VLOOKUP(AC94,男女入力!$AQ$5:$AR$21,2,0))</f>
        <v/>
      </c>
      <c r="AE94" s="111"/>
      <c r="AF94" s="69"/>
      <c r="AG94" s="112"/>
      <c r="AH94" s="69"/>
      <c r="AI94" s="107" t="str">
        <f>IF(AH94=0,"",VLOOKUP(AH94,男女入力!$AQ$5:$AR$21,2,0))</f>
        <v/>
      </c>
      <c r="AJ94" s="111"/>
      <c r="AK94" s="69"/>
      <c r="AL94" s="112"/>
      <c r="AN94" s="117"/>
      <c r="AO94" s="117"/>
      <c r="AP94" s="63"/>
      <c r="AQ94" s="65"/>
      <c r="AR94" s="65"/>
      <c r="BA94" s="54"/>
      <c r="BB94" s="54"/>
    </row>
    <row r="95" spans="1:54" s="103" customFormat="1" x14ac:dyDescent="0.15">
      <c r="A95" s="106">
        <v>91</v>
      </c>
      <c r="B95" s="107" t="str">
        <f>IF(C95=0,"",VLOOKUP(C95,男女入力!$BA$5:$BB$174,2,0))</f>
        <v/>
      </c>
      <c r="C95" s="69"/>
      <c r="D95" s="108"/>
      <c r="E95" s="69"/>
      <c r="F95" s="69"/>
      <c r="G95" s="69"/>
      <c r="H95" s="133"/>
      <c r="I95" s="139"/>
      <c r="J95" s="140"/>
      <c r="K95" s="69"/>
      <c r="L95" s="107" t="str">
        <f>IF(K95=0,"",VLOOKUP(K95,男女入力!$BD$5:$BE$6,2,0))</f>
        <v/>
      </c>
      <c r="M95" s="69"/>
      <c r="N95" s="109"/>
      <c r="O95" s="109"/>
      <c r="P95" s="110"/>
      <c r="Q95" s="69"/>
      <c r="R95" s="107" t="str">
        <f>IF(Q95=0,"",VLOOKUP(Q95,男女入力!$AN$5:$AO$100,2,0))</f>
        <v/>
      </c>
      <c r="S95" s="69"/>
      <c r="T95" s="108"/>
      <c r="U95" s="69"/>
      <c r="V95" s="107" t="str">
        <f>IF(U95=0,"",VLOOKUP(U95,男女入力!$AN$5:$AO$100,2,0))</f>
        <v/>
      </c>
      <c r="W95" s="111"/>
      <c r="X95" s="112"/>
      <c r="Y95" s="69"/>
      <c r="Z95" s="107" t="str">
        <f>IF(Y95=0,"",VLOOKUP(Y95,男女入力!$AN$5:$AO$100,2,0))</f>
        <v/>
      </c>
      <c r="AA95" s="111"/>
      <c r="AB95" s="112"/>
      <c r="AC95" s="69"/>
      <c r="AD95" s="107" t="str">
        <f>IF(AC95=0,"",VLOOKUP(AC95,男女入力!$AQ$5:$AR$21,2,0))</f>
        <v/>
      </c>
      <c r="AE95" s="111"/>
      <c r="AF95" s="69"/>
      <c r="AG95" s="112"/>
      <c r="AH95" s="69"/>
      <c r="AI95" s="107" t="str">
        <f>IF(AH95=0,"",VLOOKUP(AH95,男女入力!$AQ$5:$AR$21,2,0))</f>
        <v/>
      </c>
      <c r="AJ95" s="111"/>
      <c r="AK95" s="69"/>
      <c r="AL95" s="112"/>
      <c r="AN95" s="117"/>
      <c r="AO95" s="117"/>
      <c r="AP95" s="63"/>
      <c r="AQ95" s="65"/>
      <c r="AR95" s="65"/>
      <c r="BA95" s="54"/>
      <c r="BB95" s="54"/>
    </row>
    <row r="96" spans="1:54" s="103" customFormat="1" x14ac:dyDescent="0.15">
      <c r="A96" s="106">
        <v>92</v>
      </c>
      <c r="B96" s="107" t="str">
        <f>IF(C96=0,"",VLOOKUP(C96,男女入力!$BA$5:$BB$174,2,0))</f>
        <v/>
      </c>
      <c r="C96" s="69"/>
      <c r="D96" s="108"/>
      <c r="E96" s="69"/>
      <c r="F96" s="69"/>
      <c r="G96" s="69"/>
      <c r="H96" s="133"/>
      <c r="I96" s="139"/>
      <c r="J96" s="140"/>
      <c r="K96" s="69"/>
      <c r="L96" s="107" t="str">
        <f>IF(K96=0,"",VLOOKUP(K96,男女入力!$BD$5:$BE$6,2,0))</f>
        <v/>
      </c>
      <c r="M96" s="69"/>
      <c r="N96" s="109"/>
      <c r="O96" s="109"/>
      <c r="P96" s="110"/>
      <c r="Q96" s="69"/>
      <c r="R96" s="107" t="str">
        <f>IF(Q96=0,"",VLOOKUP(Q96,男女入力!$AN$5:$AO$100,2,0))</f>
        <v/>
      </c>
      <c r="S96" s="69"/>
      <c r="T96" s="108"/>
      <c r="U96" s="69"/>
      <c r="V96" s="107" t="str">
        <f>IF(U96=0,"",VLOOKUP(U96,男女入力!$AN$5:$AO$100,2,0))</f>
        <v/>
      </c>
      <c r="W96" s="111"/>
      <c r="X96" s="112"/>
      <c r="Y96" s="69"/>
      <c r="Z96" s="107" t="str">
        <f>IF(Y96=0,"",VLOOKUP(Y96,男女入力!$AN$5:$AO$100,2,0))</f>
        <v/>
      </c>
      <c r="AA96" s="111"/>
      <c r="AB96" s="112"/>
      <c r="AC96" s="69"/>
      <c r="AD96" s="107" t="str">
        <f>IF(AC96=0,"",VLOOKUP(AC96,男女入力!$AQ$5:$AR$21,2,0))</f>
        <v/>
      </c>
      <c r="AE96" s="111"/>
      <c r="AF96" s="69"/>
      <c r="AG96" s="112"/>
      <c r="AH96" s="69"/>
      <c r="AI96" s="107" t="str">
        <f>IF(AH96=0,"",VLOOKUP(AH96,男女入力!$AQ$5:$AR$21,2,0))</f>
        <v/>
      </c>
      <c r="AJ96" s="111"/>
      <c r="AK96" s="69"/>
      <c r="AL96" s="112"/>
      <c r="AN96" s="117"/>
      <c r="AO96" s="117"/>
      <c r="AP96" s="63"/>
      <c r="AQ96" s="65"/>
      <c r="AR96" s="65"/>
      <c r="BA96" s="54"/>
      <c r="BB96" s="54"/>
    </row>
    <row r="97" spans="1:54" s="103" customFormat="1" x14ac:dyDescent="0.15">
      <c r="A97" s="106">
        <v>93</v>
      </c>
      <c r="B97" s="107" t="str">
        <f>IF(C97=0,"",VLOOKUP(C97,男女入力!$BA$5:$BB$174,2,0))</f>
        <v/>
      </c>
      <c r="C97" s="69"/>
      <c r="D97" s="108"/>
      <c r="E97" s="69"/>
      <c r="F97" s="69"/>
      <c r="G97" s="69"/>
      <c r="H97" s="133"/>
      <c r="I97" s="139"/>
      <c r="J97" s="140"/>
      <c r="K97" s="69"/>
      <c r="L97" s="107" t="str">
        <f>IF(K97=0,"",VLOOKUP(K97,男女入力!$BD$5:$BE$6,2,0))</f>
        <v/>
      </c>
      <c r="M97" s="69"/>
      <c r="N97" s="109"/>
      <c r="O97" s="109"/>
      <c r="P97" s="110"/>
      <c r="Q97" s="69"/>
      <c r="R97" s="107" t="str">
        <f>IF(Q97=0,"",VLOOKUP(Q97,男女入力!$AN$5:$AO$100,2,0))</f>
        <v/>
      </c>
      <c r="S97" s="69"/>
      <c r="T97" s="108"/>
      <c r="U97" s="69"/>
      <c r="V97" s="107" t="str">
        <f>IF(U97=0,"",VLOOKUP(U97,男女入力!$AN$5:$AO$100,2,0))</f>
        <v/>
      </c>
      <c r="W97" s="111"/>
      <c r="X97" s="112"/>
      <c r="Y97" s="69"/>
      <c r="Z97" s="107" t="str">
        <f>IF(Y97=0,"",VLOOKUP(Y97,男女入力!$AN$5:$AO$100,2,0))</f>
        <v/>
      </c>
      <c r="AA97" s="111"/>
      <c r="AB97" s="112"/>
      <c r="AC97" s="69"/>
      <c r="AD97" s="107" t="str">
        <f>IF(AC97=0,"",VLOOKUP(AC97,男女入力!$AQ$5:$AR$21,2,0))</f>
        <v/>
      </c>
      <c r="AE97" s="111"/>
      <c r="AF97" s="69"/>
      <c r="AG97" s="112"/>
      <c r="AH97" s="69"/>
      <c r="AI97" s="107" t="str">
        <f>IF(AH97=0,"",VLOOKUP(AH97,男女入力!$AQ$5:$AR$21,2,0))</f>
        <v/>
      </c>
      <c r="AJ97" s="111"/>
      <c r="AK97" s="69"/>
      <c r="AL97" s="112"/>
      <c r="AN97" s="117"/>
      <c r="AO97" s="117"/>
      <c r="AP97" s="63"/>
      <c r="AQ97" s="65"/>
      <c r="AR97" s="65"/>
      <c r="BA97" s="54"/>
      <c r="BB97" s="54"/>
    </row>
    <row r="98" spans="1:54" s="103" customFormat="1" x14ac:dyDescent="0.15">
      <c r="A98" s="106">
        <v>94</v>
      </c>
      <c r="B98" s="107" t="str">
        <f>IF(C98=0,"",VLOOKUP(C98,男女入力!$BA$5:$BB$174,2,0))</f>
        <v/>
      </c>
      <c r="C98" s="69"/>
      <c r="D98" s="108"/>
      <c r="E98" s="69"/>
      <c r="F98" s="69"/>
      <c r="G98" s="69"/>
      <c r="H98" s="133"/>
      <c r="I98" s="139"/>
      <c r="J98" s="140"/>
      <c r="K98" s="69"/>
      <c r="L98" s="107" t="str">
        <f>IF(K98=0,"",VLOOKUP(K98,男女入力!$BD$5:$BE$6,2,0))</f>
        <v/>
      </c>
      <c r="M98" s="69"/>
      <c r="N98" s="109"/>
      <c r="O98" s="109"/>
      <c r="P98" s="110"/>
      <c r="Q98" s="69"/>
      <c r="R98" s="107" t="str">
        <f>IF(Q98=0,"",VLOOKUP(Q98,男女入力!$AN$5:$AO$100,2,0))</f>
        <v/>
      </c>
      <c r="S98" s="69"/>
      <c r="T98" s="108"/>
      <c r="U98" s="69"/>
      <c r="V98" s="107" t="str">
        <f>IF(U98=0,"",VLOOKUP(U98,男女入力!$AN$5:$AO$100,2,0))</f>
        <v/>
      </c>
      <c r="W98" s="111"/>
      <c r="X98" s="112"/>
      <c r="Y98" s="69"/>
      <c r="Z98" s="107" t="str">
        <f>IF(Y98=0,"",VLOOKUP(Y98,男女入力!$AN$5:$AO$100,2,0))</f>
        <v/>
      </c>
      <c r="AA98" s="111"/>
      <c r="AB98" s="112"/>
      <c r="AC98" s="69"/>
      <c r="AD98" s="107" t="str">
        <f>IF(AC98=0,"",VLOOKUP(AC98,男女入力!$AQ$5:$AR$21,2,0))</f>
        <v/>
      </c>
      <c r="AE98" s="111"/>
      <c r="AF98" s="69"/>
      <c r="AG98" s="112"/>
      <c r="AH98" s="69"/>
      <c r="AI98" s="107" t="str">
        <f>IF(AH98=0,"",VLOOKUP(AH98,男女入力!$AQ$5:$AR$21,2,0))</f>
        <v/>
      </c>
      <c r="AJ98" s="111"/>
      <c r="AK98" s="69"/>
      <c r="AL98" s="112"/>
      <c r="AN98" s="117"/>
      <c r="AO98" s="117"/>
      <c r="AP98" s="63"/>
      <c r="AQ98" s="65"/>
      <c r="AR98" s="65"/>
      <c r="BA98" s="54"/>
      <c r="BB98" s="54"/>
    </row>
    <row r="99" spans="1:54" s="103" customFormat="1" x14ac:dyDescent="0.15">
      <c r="A99" s="106">
        <v>95</v>
      </c>
      <c r="B99" s="107" t="str">
        <f>IF(C99=0,"",VLOOKUP(C99,男女入力!$BA$5:$BB$174,2,0))</f>
        <v/>
      </c>
      <c r="C99" s="69"/>
      <c r="D99" s="108"/>
      <c r="E99" s="69"/>
      <c r="F99" s="69"/>
      <c r="G99" s="69"/>
      <c r="H99" s="133"/>
      <c r="I99" s="139"/>
      <c r="J99" s="140"/>
      <c r="K99" s="69"/>
      <c r="L99" s="107" t="str">
        <f>IF(K99=0,"",VLOOKUP(K99,男女入力!$BD$5:$BE$6,2,0))</f>
        <v/>
      </c>
      <c r="M99" s="69"/>
      <c r="N99" s="109"/>
      <c r="O99" s="109"/>
      <c r="P99" s="110"/>
      <c r="Q99" s="69"/>
      <c r="R99" s="107" t="str">
        <f>IF(Q99=0,"",VLOOKUP(Q99,男女入力!$AN$5:$AO$100,2,0))</f>
        <v/>
      </c>
      <c r="S99" s="69"/>
      <c r="T99" s="108"/>
      <c r="U99" s="69"/>
      <c r="V99" s="107" t="str">
        <f>IF(U99=0,"",VLOOKUP(U99,男女入力!$AN$5:$AO$100,2,0))</f>
        <v/>
      </c>
      <c r="W99" s="111"/>
      <c r="X99" s="112"/>
      <c r="Y99" s="69"/>
      <c r="Z99" s="107" t="str">
        <f>IF(Y99=0,"",VLOOKUP(Y99,男女入力!$AN$5:$AO$100,2,0))</f>
        <v/>
      </c>
      <c r="AA99" s="111"/>
      <c r="AB99" s="112"/>
      <c r="AC99" s="69"/>
      <c r="AD99" s="107" t="str">
        <f>IF(AC99=0,"",VLOOKUP(AC99,男女入力!$AQ$5:$AR$21,2,0))</f>
        <v/>
      </c>
      <c r="AE99" s="111"/>
      <c r="AF99" s="69"/>
      <c r="AG99" s="112"/>
      <c r="AH99" s="69"/>
      <c r="AI99" s="107" t="str">
        <f>IF(AH99=0,"",VLOOKUP(AH99,男女入力!$AQ$5:$AR$21,2,0))</f>
        <v/>
      </c>
      <c r="AJ99" s="111"/>
      <c r="AK99" s="69"/>
      <c r="AL99" s="112"/>
      <c r="AN99" s="117"/>
      <c r="AO99" s="117"/>
      <c r="AP99" s="63"/>
      <c r="AQ99" s="65"/>
      <c r="AR99" s="65"/>
      <c r="BA99" s="54"/>
      <c r="BB99" s="54"/>
    </row>
    <row r="100" spans="1:54" s="103" customFormat="1" x14ac:dyDescent="0.15">
      <c r="A100" s="106">
        <v>96</v>
      </c>
      <c r="B100" s="107" t="str">
        <f>IF(C100=0,"",VLOOKUP(C100,男女入力!$BA$5:$BB$174,2,0))</f>
        <v/>
      </c>
      <c r="C100" s="69"/>
      <c r="D100" s="108"/>
      <c r="E100" s="69"/>
      <c r="F100" s="69"/>
      <c r="G100" s="69"/>
      <c r="H100" s="133"/>
      <c r="I100" s="139"/>
      <c r="J100" s="140"/>
      <c r="K100" s="69"/>
      <c r="L100" s="107" t="str">
        <f>IF(K100=0,"",VLOOKUP(K100,男女入力!$BD$5:$BE$6,2,0))</f>
        <v/>
      </c>
      <c r="M100" s="69"/>
      <c r="N100" s="109"/>
      <c r="O100" s="109"/>
      <c r="P100" s="110"/>
      <c r="Q100" s="69"/>
      <c r="R100" s="107" t="str">
        <f>IF(Q100=0,"",VLOOKUP(Q100,男女入力!$AN$5:$AO$100,2,0))</f>
        <v/>
      </c>
      <c r="S100" s="69"/>
      <c r="T100" s="108"/>
      <c r="U100" s="69"/>
      <c r="V100" s="107" t="str">
        <f>IF(U100=0,"",VLOOKUP(U100,男女入力!$AN$5:$AO$100,2,0))</f>
        <v/>
      </c>
      <c r="W100" s="111"/>
      <c r="X100" s="112"/>
      <c r="Y100" s="69"/>
      <c r="Z100" s="107" t="str">
        <f>IF(Y100=0,"",VLOOKUP(Y100,男女入力!$AN$5:$AO$100,2,0))</f>
        <v/>
      </c>
      <c r="AA100" s="111"/>
      <c r="AB100" s="112"/>
      <c r="AC100" s="69"/>
      <c r="AD100" s="107" t="str">
        <f>IF(AC100=0,"",VLOOKUP(AC100,男女入力!$AQ$5:$AR$21,2,0))</f>
        <v/>
      </c>
      <c r="AE100" s="111"/>
      <c r="AF100" s="69"/>
      <c r="AG100" s="112"/>
      <c r="AH100" s="69"/>
      <c r="AI100" s="107" t="str">
        <f>IF(AH100=0,"",VLOOKUP(AH100,男女入力!$AQ$5:$AR$21,2,0))</f>
        <v/>
      </c>
      <c r="AJ100" s="111"/>
      <c r="AK100" s="69"/>
      <c r="AL100" s="112"/>
      <c r="AN100" s="117"/>
      <c r="AO100" s="117"/>
      <c r="AP100" s="63"/>
      <c r="AQ100" s="65"/>
      <c r="AR100" s="65"/>
      <c r="BA100" s="54"/>
      <c r="BB100" s="54"/>
    </row>
    <row r="101" spans="1:54" s="103" customFormat="1" x14ac:dyDescent="0.15">
      <c r="A101" s="106">
        <v>97</v>
      </c>
      <c r="B101" s="107" t="str">
        <f>IF(C101=0,"",VLOOKUP(C101,男女入力!$BA$5:$BB$174,2,0))</f>
        <v/>
      </c>
      <c r="C101" s="69"/>
      <c r="D101" s="108"/>
      <c r="E101" s="69"/>
      <c r="F101" s="69"/>
      <c r="G101" s="69"/>
      <c r="H101" s="133"/>
      <c r="I101" s="139"/>
      <c r="J101" s="140"/>
      <c r="K101" s="69"/>
      <c r="L101" s="107" t="str">
        <f>IF(K101=0,"",VLOOKUP(K101,男女入力!$BD$5:$BE$6,2,0))</f>
        <v/>
      </c>
      <c r="M101" s="69"/>
      <c r="N101" s="109"/>
      <c r="O101" s="109"/>
      <c r="P101" s="110"/>
      <c r="Q101" s="69"/>
      <c r="R101" s="107" t="str">
        <f>IF(Q101=0,"",VLOOKUP(Q101,男女入力!$AN$5:$AO$100,2,0))</f>
        <v/>
      </c>
      <c r="S101" s="69"/>
      <c r="T101" s="108"/>
      <c r="U101" s="69"/>
      <c r="V101" s="107" t="str">
        <f>IF(U101=0,"",VLOOKUP(U101,男女入力!$AN$5:$AO$100,2,0))</f>
        <v/>
      </c>
      <c r="W101" s="111"/>
      <c r="X101" s="112"/>
      <c r="Y101" s="69"/>
      <c r="Z101" s="107" t="str">
        <f>IF(Y101=0,"",VLOOKUP(Y101,男女入力!$AN$5:$AO$100,2,0))</f>
        <v/>
      </c>
      <c r="AA101" s="111"/>
      <c r="AB101" s="112"/>
      <c r="AC101" s="69"/>
      <c r="AD101" s="107" t="str">
        <f>IF(AC101=0,"",VLOOKUP(AC101,男女入力!$AQ$5:$AR$21,2,0))</f>
        <v/>
      </c>
      <c r="AE101" s="111"/>
      <c r="AF101" s="69"/>
      <c r="AG101" s="112"/>
      <c r="AH101" s="69"/>
      <c r="AI101" s="107" t="str">
        <f>IF(AH101=0,"",VLOOKUP(AH101,男女入力!$AQ$5:$AR$21,2,0))</f>
        <v/>
      </c>
      <c r="AJ101" s="111"/>
      <c r="AK101" s="69"/>
      <c r="AL101" s="112"/>
      <c r="AN101" s="118"/>
      <c r="AO101" s="118"/>
      <c r="AP101" s="65"/>
      <c r="AQ101" s="65"/>
      <c r="AR101" s="65"/>
      <c r="BA101" s="54"/>
      <c r="BB101" s="54"/>
    </row>
    <row r="102" spans="1:54" s="103" customFormat="1" x14ac:dyDescent="0.15">
      <c r="A102" s="106">
        <v>98</v>
      </c>
      <c r="B102" s="107" t="str">
        <f>IF(C102=0,"",VLOOKUP(C102,男女入力!$BA$5:$BB$174,2,0))</f>
        <v/>
      </c>
      <c r="C102" s="69"/>
      <c r="D102" s="108"/>
      <c r="E102" s="69"/>
      <c r="F102" s="69"/>
      <c r="G102" s="69"/>
      <c r="H102" s="133"/>
      <c r="I102" s="139"/>
      <c r="J102" s="140"/>
      <c r="K102" s="69"/>
      <c r="L102" s="107" t="str">
        <f>IF(K102=0,"",VLOOKUP(K102,男女入力!$BD$5:$BE$6,2,0))</f>
        <v/>
      </c>
      <c r="M102" s="69"/>
      <c r="N102" s="109"/>
      <c r="O102" s="109"/>
      <c r="P102" s="110"/>
      <c r="Q102" s="69"/>
      <c r="R102" s="107" t="str">
        <f>IF(Q102=0,"",VLOOKUP(Q102,男女入力!$AN$5:$AO$100,2,0))</f>
        <v/>
      </c>
      <c r="S102" s="69"/>
      <c r="T102" s="108"/>
      <c r="U102" s="69"/>
      <c r="V102" s="107" t="str">
        <f>IF(U102=0,"",VLOOKUP(U102,男女入力!$AN$5:$AO$100,2,0))</f>
        <v/>
      </c>
      <c r="W102" s="111"/>
      <c r="X102" s="112"/>
      <c r="Y102" s="69"/>
      <c r="Z102" s="107" t="str">
        <f>IF(Y102=0,"",VLOOKUP(Y102,男女入力!$AN$5:$AO$100,2,0))</f>
        <v/>
      </c>
      <c r="AA102" s="111"/>
      <c r="AB102" s="112"/>
      <c r="AC102" s="69"/>
      <c r="AD102" s="107" t="str">
        <f>IF(AC102=0,"",VLOOKUP(AC102,男女入力!$AQ$5:$AR$21,2,0))</f>
        <v/>
      </c>
      <c r="AE102" s="111"/>
      <c r="AF102" s="69"/>
      <c r="AG102" s="112"/>
      <c r="AH102" s="69"/>
      <c r="AI102" s="107" t="str">
        <f>IF(AH102=0,"",VLOOKUP(AH102,男女入力!$AQ$5:$AR$21,2,0))</f>
        <v/>
      </c>
      <c r="AJ102" s="111"/>
      <c r="AK102" s="69"/>
      <c r="AL102" s="112"/>
      <c r="AN102" s="118"/>
      <c r="AO102" s="118"/>
      <c r="AP102" s="65"/>
      <c r="AQ102" s="65"/>
      <c r="AR102" s="65"/>
      <c r="BA102" s="54"/>
      <c r="BB102" s="54"/>
    </row>
    <row r="103" spans="1:54" s="103" customFormat="1" x14ac:dyDescent="0.15">
      <c r="A103" s="106">
        <v>99</v>
      </c>
      <c r="B103" s="107" t="str">
        <f>IF(C103=0,"",VLOOKUP(C103,男女入力!$BA$5:$BB$174,2,0))</f>
        <v/>
      </c>
      <c r="C103" s="69"/>
      <c r="D103" s="108"/>
      <c r="E103" s="69"/>
      <c r="F103" s="69"/>
      <c r="G103" s="69"/>
      <c r="H103" s="133"/>
      <c r="I103" s="139"/>
      <c r="J103" s="140"/>
      <c r="K103" s="69"/>
      <c r="L103" s="107" t="str">
        <f>IF(K103=0,"",VLOOKUP(K103,男女入力!$BD$5:$BE$6,2,0))</f>
        <v/>
      </c>
      <c r="M103" s="69"/>
      <c r="N103" s="109"/>
      <c r="O103" s="109"/>
      <c r="P103" s="110"/>
      <c r="Q103" s="69"/>
      <c r="R103" s="107" t="str">
        <f>IF(Q103=0,"",VLOOKUP(Q103,男女入力!$AN$5:$AO$100,2,0))</f>
        <v/>
      </c>
      <c r="S103" s="69"/>
      <c r="T103" s="108"/>
      <c r="U103" s="69"/>
      <c r="V103" s="107" t="str">
        <f>IF(U103=0,"",VLOOKUP(U103,男女入力!$AN$5:$AO$100,2,0))</f>
        <v/>
      </c>
      <c r="W103" s="111"/>
      <c r="X103" s="112"/>
      <c r="Y103" s="69"/>
      <c r="Z103" s="107" t="str">
        <f>IF(Y103=0,"",VLOOKUP(Y103,男女入力!$AN$5:$AO$100,2,0))</f>
        <v/>
      </c>
      <c r="AA103" s="111"/>
      <c r="AB103" s="112"/>
      <c r="AC103" s="69"/>
      <c r="AD103" s="107" t="str">
        <f>IF(AC103=0,"",VLOOKUP(AC103,男女入力!$AQ$5:$AR$21,2,0))</f>
        <v/>
      </c>
      <c r="AE103" s="111"/>
      <c r="AF103" s="69"/>
      <c r="AG103" s="112"/>
      <c r="AH103" s="69"/>
      <c r="AI103" s="107" t="str">
        <f>IF(AH103=0,"",VLOOKUP(AH103,男女入力!$AQ$5:$AR$21,2,0))</f>
        <v/>
      </c>
      <c r="AJ103" s="111"/>
      <c r="AK103" s="69"/>
      <c r="AL103" s="112"/>
      <c r="AN103" s="118"/>
      <c r="AO103" s="118"/>
      <c r="AP103" s="65"/>
      <c r="AQ103" s="65"/>
      <c r="AR103" s="65"/>
      <c r="BA103" s="54"/>
      <c r="BB103" s="54"/>
    </row>
    <row r="104" spans="1:54" s="103" customFormat="1" x14ac:dyDescent="0.15">
      <c r="A104" s="106">
        <v>100</v>
      </c>
      <c r="B104" s="107" t="str">
        <f>IF(C104=0,"",VLOOKUP(C104,男女入力!$BA$5:$BB$174,2,0))</f>
        <v/>
      </c>
      <c r="C104" s="69"/>
      <c r="D104" s="108"/>
      <c r="E104" s="69"/>
      <c r="F104" s="69"/>
      <c r="G104" s="69"/>
      <c r="H104" s="133"/>
      <c r="I104" s="139"/>
      <c r="J104" s="140"/>
      <c r="K104" s="69"/>
      <c r="L104" s="107" t="str">
        <f>IF(K104=0,"",VLOOKUP(K104,男女入力!$BD$5:$BE$6,2,0))</f>
        <v/>
      </c>
      <c r="M104" s="69"/>
      <c r="N104" s="109"/>
      <c r="O104" s="109"/>
      <c r="P104" s="110"/>
      <c r="Q104" s="69"/>
      <c r="R104" s="107" t="str">
        <f>IF(Q104=0,"",VLOOKUP(Q104,男女入力!$AN$5:$AO$100,2,0))</f>
        <v/>
      </c>
      <c r="S104" s="69"/>
      <c r="T104" s="108"/>
      <c r="U104" s="69"/>
      <c r="V104" s="107" t="str">
        <f>IF(U104=0,"",VLOOKUP(U104,男女入力!$AN$5:$AO$100,2,0))</f>
        <v/>
      </c>
      <c r="W104" s="111"/>
      <c r="X104" s="112"/>
      <c r="Y104" s="69"/>
      <c r="Z104" s="107" t="str">
        <f>IF(Y104=0,"",VLOOKUP(Y104,男女入力!$AN$5:$AO$100,2,0))</f>
        <v/>
      </c>
      <c r="AA104" s="111"/>
      <c r="AB104" s="112"/>
      <c r="AC104" s="69"/>
      <c r="AD104" s="107" t="str">
        <f>IF(AC104=0,"",VLOOKUP(AC104,男女入力!$AQ$5:$AR$21,2,0))</f>
        <v/>
      </c>
      <c r="AE104" s="111"/>
      <c r="AF104" s="69"/>
      <c r="AG104" s="112"/>
      <c r="AH104" s="69"/>
      <c r="AI104" s="107" t="str">
        <f>IF(AH104=0,"",VLOOKUP(AH104,男女入力!$AQ$5:$AR$21,2,0))</f>
        <v/>
      </c>
      <c r="AJ104" s="111"/>
      <c r="AK104" s="69"/>
      <c r="AL104" s="112"/>
      <c r="AN104" s="118"/>
      <c r="AO104" s="118"/>
      <c r="AP104" s="65"/>
      <c r="AQ104" s="65"/>
      <c r="AR104" s="65"/>
      <c r="BA104" s="54"/>
      <c r="BB104" s="54"/>
    </row>
    <row r="105" spans="1:54" s="103" customFormat="1" x14ac:dyDescent="0.15">
      <c r="A105" s="106" t="s">
        <v>345</v>
      </c>
      <c r="B105" s="107"/>
      <c r="C105" s="69"/>
      <c r="D105" s="108"/>
      <c r="E105" s="69"/>
      <c r="F105" s="69"/>
      <c r="G105" s="69"/>
      <c r="H105" s="134"/>
      <c r="I105" s="137"/>
      <c r="J105" s="138"/>
      <c r="K105" s="69"/>
      <c r="L105" s="107"/>
      <c r="M105" s="69"/>
      <c r="N105" s="109"/>
      <c r="O105" s="109"/>
      <c r="P105" s="110"/>
      <c r="Q105" s="69"/>
      <c r="R105" s="107"/>
      <c r="S105" s="69"/>
      <c r="T105" s="108"/>
      <c r="U105" s="69"/>
      <c r="V105" s="107"/>
      <c r="W105" s="111"/>
      <c r="X105" s="112"/>
      <c r="Y105" s="69"/>
      <c r="Z105" s="107"/>
      <c r="AA105" s="111"/>
      <c r="AB105" s="112"/>
      <c r="AC105" s="69"/>
      <c r="AD105" s="107"/>
      <c r="AE105" s="111"/>
      <c r="AF105" s="69"/>
      <c r="AG105" s="112"/>
      <c r="AH105" s="69"/>
      <c r="AI105" s="107"/>
      <c r="AJ105" s="111"/>
      <c r="AK105" s="69"/>
      <c r="AL105" s="112"/>
      <c r="AN105" s="118"/>
      <c r="AO105" s="118"/>
      <c r="AP105" s="65"/>
      <c r="AQ105" s="65"/>
      <c r="AR105" s="65"/>
      <c r="BA105" s="54"/>
      <c r="BB105" s="54"/>
    </row>
    <row r="106" spans="1:54" s="103" customFormat="1" x14ac:dyDescent="0.15">
      <c r="A106" s="65"/>
      <c r="O106" s="65"/>
      <c r="AN106" s="118"/>
      <c r="AO106" s="118"/>
      <c r="AP106" s="65"/>
      <c r="AQ106" s="65"/>
      <c r="AR106" s="65"/>
      <c r="BA106" s="54"/>
      <c r="BB106" s="54"/>
    </row>
    <row r="107" spans="1:54" s="103" customFormat="1" x14ac:dyDescent="0.15">
      <c r="A107" s="65"/>
      <c r="O107" s="65"/>
      <c r="AN107" s="118"/>
      <c r="AO107" s="118"/>
      <c r="AP107" s="65"/>
      <c r="AQ107" s="65"/>
      <c r="AR107" s="65"/>
      <c r="BA107" s="54"/>
      <c r="BB107" s="54"/>
    </row>
    <row r="108" spans="1:54" s="103" customFormat="1" x14ac:dyDescent="0.15">
      <c r="A108" s="65"/>
      <c r="O108" s="65"/>
      <c r="AN108" s="118"/>
      <c r="AO108" s="118"/>
      <c r="AP108" s="65"/>
      <c r="AQ108" s="65"/>
      <c r="AR108" s="65"/>
      <c r="BA108" s="54"/>
      <c r="BB108" s="54"/>
    </row>
    <row r="109" spans="1:54" s="103" customFormat="1" x14ac:dyDescent="0.15">
      <c r="A109" s="65"/>
      <c r="O109" s="65"/>
      <c r="AN109" s="118"/>
      <c r="AO109" s="118"/>
      <c r="AP109" s="65"/>
      <c r="AQ109" s="65"/>
      <c r="AR109" s="65"/>
      <c r="BA109" s="54"/>
      <c r="BB109" s="54"/>
    </row>
    <row r="110" spans="1:54" s="103" customFormat="1" x14ac:dyDescent="0.15">
      <c r="A110" s="65"/>
      <c r="O110" s="65"/>
      <c r="AN110" s="118"/>
      <c r="AO110" s="118"/>
      <c r="AP110" s="65"/>
      <c r="AQ110" s="65"/>
      <c r="AR110" s="65"/>
      <c r="BA110" s="54"/>
      <c r="BB110" s="54"/>
    </row>
    <row r="111" spans="1:54" s="103" customFormat="1" x14ac:dyDescent="0.15">
      <c r="A111" s="65"/>
      <c r="O111" s="65"/>
      <c r="AN111" s="118"/>
      <c r="AO111" s="118"/>
      <c r="AP111" s="65"/>
      <c r="AQ111" s="65"/>
      <c r="AR111" s="65"/>
      <c r="BA111" s="54"/>
      <c r="BB111" s="54"/>
    </row>
    <row r="112" spans="1:54" s="103" customFormat="1" x14ac:dyDescent="0.15">
      <c r="A112" s="65"/>
      <c r="O112" s="65"/>
      <c r="AN112" s="118"/>
      <c r="AO112" s="118"/>
      <c r="AP112" s="65"/>
      <c r="AQ112" s="65"/>
      <c r="AR112" s="65"/>
      <c r="BA112" s="54"/>
      <c r="BB112" s="54"/>
    </row>
    <row r="113" spans="1:54" s="103" customFormat="1" x14ac:dyDescent="0.15">
      <c r="A113" s="65"/>
      <c r="O113" s="65"/>
      <c r="AN113" s="118"/>
      <c r="AO113" s="118"/>
      <c r="AP113" s="65"/>
      <c r="AQ113" s="65"/>
      <c r="AR113" s="65"/>
      <c r="BA113" s="54"/>
      <c r="BB113" s="54"/>
    </row>
    <row r="114" spans="1:54" s="103" customFormat="1" x14ac:dyDescent="0.15">
      <c r="A114" s="65"/>
      <c r="O114" s="65"/>
      <c r="AN114" s="118"/>
      <c r="AO114" s="118"/>
      <c r="AP114" s="65"/>
      <c r="AQ114" s="65"/>
      <c r="AR114" s="65"/>
      <c r="AS114" s="65"/>
      <c r="BA114" s="54"/>
      <c r="BB114" s="54"/>
    </row>
    <row r="115" spans="1:54" s="103" customFormat="1" x14ac:dyDescent="0.15">
      <c r="A115" s="65"/>
      <c r="O115" s="65"/>
      <c r="AN115" s="65"/>
      <c r="AO115" s="65"/>
      <c r="AQ115" s="65"/>
      <c r="AR115" s="65"/>
      <c r="AS115" s="65"/>
      <c r="BA115" s="54"/>
      <c r="BB115" s="54"/>
    </row>
    <row r="116" spans="1:54" s="103" customFormat="1" x14ac:dyDescent="0.15">
      <c r="A116" s="65"/>
      <c r="O116" s="65"/>
      <c r="AN116" s="65"/>
      <c r="AO116" s="65"/>
      <c r="AQ116" s="65"/>
      <c r="AR116" s="65"/>
      <c r="AS116" s="65"/>
      <c r="BA116" s="54"/>
      <c r="BB116" s="54"/>
    </row>
    <row r="117" spans="1:54" s="103" customFormat="1" x14ac:dyDescent="0.15">
      <c r="A117" s="65"/>
      <c r="O117" s="65"/>
      <c r="AN117" s="65"/>
      <c r="AO117" s="65"/>
      <c r="AQ117" s="65"/>
      <c r="AR117" s="65"/>
      <c r="AS117" s="65"/>
      <c r="BA117" s="54"/>
      <c r="BB117" s="54"/>
    </row>
    <row r="118" spans="1:54" s="103" customFormat="1" x14ac:dyDescent="0.15">
      <c r="A118" s="65"/>
      <c r="O118" s="65"/>
      <c r="AN118" s="65"/>
      <c r="AO118" s="65"/>
      <c r="AQ118" s="65"/>
      <c r="AR118" s="65"/>
      <c r="AS118" s="65"/>
      <c r="BA118" s="54"/>
      <c r="BB118" s="54"/>
    </row>
    <row r="119" spans="1:54" s="103" customFormat="1" x14ac:dyDescent="0.15">
      <c r="A119" s="65"/>
      <c r="O119" s="65"/>
      <c r="AN119" s="65"/>
      <c r="AO119" s="65"/>
      <c r="AQ119" s="65"/>
      <c r="AR119" s="65"/>
      <c r="AS119" s="65"/>
      <c r="BA119" s="54"/>
      <c r="BB119" s="54"/>
    </row>
    <row r="120" spans="1:54" s="103" customFormat="1" x14ac:dyDescent="0.15">
      <c r="A120" s="65"/>
      <c r="O120" s="65"/>
      <c r="AN120" s="65"/>
      <c r="AO120" s="65"/>
      <c r="AQ120" s="65"/>
      <c r="AR120" s="65"/>
      <c r="AS120" s="65"/>
      <c r="BA120" s="54"/>
      <c r="BB120" s="54"/>
    </row>
    <row r="121" spans="1:54" s="103" customFormat="1" x14ac:dyDescent="0.15">
      <c r="A121" s="65"/>
      <c r="O121" s="65"/>
      <c r="AN121" s="65"/>
      <c r="AO121" s="65"/>
      <c r="AQ121" s="65"/>
      <c r="AR121" s="65"/>
      <c r="AS121" s="65"/>
      <c r="BA121" s="54"/>
      <c r="BB121" s="54"/>
    </row>
    <row r="122" spans="1:54" s="103" customFormat="1" x14ac:dyDescent="0.15">
      <c r="A122" s="65"/>
      <c r="O122" s="65"/>
      <c r="AN122" s="65"/>
      <c r="AO122" s="65"/>
      <c r="AQ122" s="65"/>
      <c r="AR122" s="65"/>
      <c r="AS122" s="65"/>
      <c r="BA122" s="54"/>
      <c r="BB122" s="54"/>
    </row>
    <row r="123" spans="1:54" s="103" customFormat="1" x14ac:dyDescent="0.15">
      <c r="A123" s="65"/>
      <c r="O123" s="65"/>
      <c r="AN123" s="65"/>
      <c r="AO123" s="65"/>
      <c r="AQ123" s="65"/>
      <c r="AR123" s="65"/>
      <c r="AS123" s="65"/>
      <c r="BA123" s="54"/>
      <c r="BB123" s="54"/>
    </row>
    <row r="124" spans="1:54" s="103" customFormat="1" x14ac:dyDescent="0.15">
      <c r="A124" s="65"/>
      <c r="O124" s="65"/>
      <c r="AN124" s="65"/>
      <c r="AO124" s="65"/>
      <c r="AQ124" s="65"/>
      <c r="AR124" s="65"/>
      <c r="AS124" s="65"/>
      <c r="BA124" s="54"/>
      <c r="BB124" s="54"/>
    </row>
    <row r="125" spans="1:54" s="103" customFormat="1" x14ac:dyDescent="0.15">
      <c r="A125" s="65"/>
      <c r="O125" s="65"/>
      <c r="AN125" s="65"/>
      <c r="AO125" s="65"/>
      <c r="AQ125" s="65"/>
      <c r="AR125" s="65"/>
      <c r="AS125" s="65"/>
      <c r="BA125" s="54"/>
      <c r="BB125" s="54"/>
    </row>
    <row r="126" spans="1:54" s="103" customFormat="1" x14ac:dyDescent="0.15">
      <c r="A126" s="65"/>
      <c r="O126" s="65"/>
      <c r="AN126" s="65"/>
      <c r="AO126" s="65"/>
      <c r="AQ126" s="65"/>
      <c r="AR126" s="65"/>
      <c r="AS126" s="65"/>
      <c r="BA126" s="54"/>
      <c r="BB126" s="54"/>
    </row>
    <row r="127" spans="1:54" s="103" customFormat="1" x14ac:dyDescent="0.15">
      <c r="A127" s="65"/>
      <c r="O127" s="65"/>
      <c r="AN127" s="65"/>
      <c r="AO127" s="65"/>
      <c r="AQ127" s="65"/>
      <c r="AR127" s="65"/>
      <c r="AS127" s="65"/>
      <c r="BA127" s="54"/>
      <c r="BB127" s="54"/>
    </row>
    <row r="128" spans="1:54" s="103" customFormat="1" x14ac:dyDescent="0.15">
      <c r="A128" s="65"/>
      <c r="O128" s="65"/>
      <c r="AN128" s="65"/>
      <c r="AO128" s="65"/>
      <c r="AQ128" s="65"/>
      <c r="AR128" s="65"/>
      <c r="AS128" s="65"/>
      <c r="BA128" s="54"/>
      <c r="BB128" s="54"/>
    </row>
    <row r="129" spans="1:54" s="103" customFormat="1" x14ac:dyDescent="0.15">
      <c r="A129" s="65"/>
      <c r="O129" s="65"/>
      <c r="AN129" s="65"/>
      <c r="AO129" s="65"/>
      <c r="AQ129" s="65"/>
      <c r="AR129" s="65"/>
      <c r="AS129" s="65"/>
      <c r="BA129" s="54"/>
      <c r="BB129" s="54"/>
    </row>
    <row r="130" spans="1:54" s="103" customFormat="1" x14ac:dyDescent="0.15">
      <c r="A130" s="65"/>
      <c r="O130" s="65"/>
      <c r="AN130" s="65"/>
      <c r="AO130" s="65"/>
      <c r="AQ130" s="65"/>
      <c r="AR130" s="65"/>
      <c r="AS130" s="65"/>
      <c r="BA130" s="54"/>
      <c r="BB130" s="54"/>
    </row>
    <row r="131" spans="1:54" s="103" customFormat="1" x14ac:dyDescent="0.15">
      <c r="A131" s="65"/>
      <c r="O131" s="65"/>
      <c r="AN131" s="65"/>
      <c r="AO131" s="65"/>
      <c r="AQ131" s="65"/>
      <c r="AR131" s="65"/>
      <c r="AS131" s="65"/>
      <c r="BA131" s="54"/>
      <c r="BB131" s="54"/>
    </row>
    <row r="132" spans="1:54" s="103" customFormat="1" x14ac:dyDescent="0.15">
      <c r="A132" s="65"/>
      <c r="O132" s="65"/>
      <c r="AN132" s="65"/>
      <c r="AO132" s="65"/>
      <c r="AQ132" s="65"/>
      <c r="AR132" s="65"/>
      <c r="AS132" s="65"/>
      <c r="BA132" s="54"/>
      <c r="BB132" s="54"/>
    </row>
    <row r="133" spans="1:54" s="103" customFormat="1" x14ac:dyDescent="0.15">
      <c r="A133" s="65"/>
      <c r="O133" s="65"/>
      <c r="AN133" s="65"/>
      <c r="AO133" s="65"/>
      <c r="AQ133" s="65"/>
      <c r="AR133" s="65"/>
      <c r="AS133" s="65"/>
      <c r="BA133" s="54"/>
      <c r="BB133" s="54"/>
    </row>
    <row r="134" spans="1:54" s="103" customFormat="1" x14ac:dyDescent="0.15">
      <c r="A134" s="65"/>
      <c r="O134" s="65"/>
      <c r="AN134" s="65"/>
      <c r="AO134" s="65"/>
      <c r="AQ134" s="65"/>
      <c r="AR134" s="65"/>
      <c r="AS134" s="65"/>
      <c r="BA134" s="54"/>
      <c r="BB134" s="54"/>
    </row>
    <row r="135" spans="1:54" s="103" customFormat="1" x14ac:dyDescent="0.15">
      <c r="A135" s="65"/>
      <c r="O135" s="65"/>
      <c r="AN135" s="65"/>
      <c r="AO135" s="65"/>
      <c r="AQ135" s="65"/>
      <c r="AR135" s="65"/>
      <c r="AS135" s="65"/>
      <c r="BA135" s="54"/>
      <c r="BB135" s="54"/>
    </row>
    <row r="136" spans="1:54" s="103" customFormat="1" x14ac:dyDescent="0.15">
      <c r="A136" s="65"/>
      <c r="O136" s="65"/>
      <c r="AN136" s="65"/>
      <c r="AO136" s="65"/>
      <c r="AQ136" s="65"/>
      <c r="AR136" s="65"/>
      <c r="AS136" s="65"/>
      <c r="BA136" s="54"/>
      <c r="BB136" s="54"/>
    </row>
    <row r="137" spans="1:54" s="103" customFormat="1" x14ac:dyDescent="0.15">
      <c r="A137" s="65"/>
      <c r="O137" s="65"/>
      <c r="AN137" s="65"/>
      <c r="AO137" s="65"/>
      <c r="AQ137" s="65"/>
      <c r="AR137" s="65"/>
      <c r="AS137" s="65"/>
      <c r="BA137" s="54"/>
      <c r="BB137" s="54"/>
    </row>
    <row r="138" spans="1:54" s="103" customFormat="1" x14ac:dyDescent="0.15">
      <c r="A138" s="65"/>
      <c r="O138" s="65"/>
      <c r="AN138" s="65"/>
      <c r="AO138" s="65"/>
      <c r="AQ138" s="65"/>
      <c r="AR138" s="65"/>
      <c r="AS138" s="65"/>
      <c r="BA138" s="54"/>
      <c r="BB138" s="54"/>
    </row>
    <row r="139" spans="1:54" s="103" customFormat="1" x14ac:dyDescent="0.15">
      <c r="A139" s="65"/>
      <c r="O139" s="65"/>
      <c r="AN139" s="65"/>
      <c r="AO139" s="65"/>
      <c r="AQ139" s="65"/>
      <c r="AR139" s="65"/>
      <c r="AS139" s="65"/>
      <c r="BA139" s="54"/>
      <c r="BB139" s="54"/>
    </row>
    <row r="140" spans="1:54" s="103" customFormat="1" x14ac:dyDescent="0.15">
      <c r="A140" s="65"/>
      <c r="O140" s="65"/>
      <c r="AN140" s="65"/>
      <c r="AO140" s="65"/>
      <c r="AQ140" s="65"/>
      <c r="AR140" s="65"/>
      <c r="AS140" s="65"/>
      <c r="BA140" s="54"/>
      <c r="BB140" s="54"/>
    </row>
    <row r="141" spans="1:54" s="103" customFormat="1" x14ac:dyDescent="0.15">
      <c r="A141" s="65"/>
      <c r="O141" s="65"/>
      <c r="AN141" s="65"/>
      <c r="AO141" s="65"/>
      <c r="AQ141" s="65"/>
      <c r="AR141" s="65"/>
      <c r="AS141" s="65"/>
      <c r="BA141" s="54"/>
      <c r="BB141" s="54"/>
    </row>
    <row r="142" spans="1:54" s="103" customFormat="1" x14ac:dyDescent="0.15">
      <c r="A142" s="65"/>
      <c r="O142" s="65"/>
      <c r="AN142" s="65"/>
      <c r="AO142" s="65"/>
      <c r="AQ142" s="65"/>
      <c r="AR142" s="65"/>
      <c r="AS142" s="65"/>
      <c r="BA142" s="54"/>
      <c r="BB142" s="54"/>
    </row>
    <row r="143" spans="1:54" s="103" customFormat="1" x14ac:dyDescent="0.15">
      <c r="A143" s="65"/>
      <c r="O143" s="65"/>
      <c r="AN143" s="65"/>
      <c r="AO143" s="65"/>
      <c r="AQ143" s="65"/>
      <c r="AR143" s="65"/>
      <c r="AS143" s="65"/>
      <c r="BA143" s="54"/>
      <c r="BB143" s="54"/>
    </row>
    <row r="144" spans="1:54" s="103" customFormat="1" x14ac:dyDescent="0.15">
      <c r="A144" s="65"/>
      <c r="O144" s="65"/>
      <c r="AN144" s="65"/>
      <c r="AO144" s="65"/>
      <c r="AQ144" s="65"/>
      <c r="AR144" s="65"/>
      <c r="AS144" s="65"/>
      <c r="BA144" s="54"/>
      <c r="BB144" s="54"/>
    </row>
    <row r="145" spans="1:54" s="103" customFormat="1" x14ac:dyDescent="0.15">
      <c r="A145" s="65"/>
      <c r="O145" s="65"/>
      <c r="AN145" s="65"/>
      <c r="AO145" s="65"/>
      <c r="AQ145" s="65"/>
      <c r="AR145" s="65"/>
      <c r="AS145" s="65"/>
      <c r="BA145" s="54"/>
      <c r="BB145" s="54"/>
    </row>
    <row r="146" spans="1:54" s="103" customFormat="1" x14ac:dyDescent="0.15">
      <c r="A146" s="65"/>
      <c r="O146" s="65"/>
      <c r="AN146" s="65"/>
      <c r="AO146" s="65"/>
      <c r="AQ146" s="65"/>
      <c r="AR146" s="65"/>
      <c r="AS146" s="65"/>
      <c r="BA146" s="54"/>
      <c r="BB146" s="54"/>
    </row>
    <row r="147" spans="1:54" s="103" customFormat="1" x14ac:dyDescent="0.15">
      <c r="A147" s="65"/>
      <c r="O147" s="65"/>
      <c r="AN147" s="65"/>
      <c r="AO147" s="65"/>
      <c r="AQ147" s="65"/>
      <c r="AR147" s="65"/>
      <c r="AS147" s="65"/>
      <c r="BA147" s="54"/>
      <c r="BB147" s="54"/>
    </row>
    <row r="148" spans="1:54" s="103" customFormat="1" x14ac:dyDescent="0.15">
      <c r="A148" s="65"/>
      <c r="O148" s="65"/>
      <c r="AN148" s="65"/>
      <c r="AO148" s="65"/>
      <c r="AQ148" s="65"/>
      <c r="AR148" s="65"/>
      <c r="AS148" s="65"/>
      <c r="BA148" s="54"/>
      <c r="BB148" s="54"/>
    </row>
    <row r="149" spans="1:54" s="103" customFormat="1" x14ac:dyDescent="0.15">
      <c r="A149" s="65"/>
      <c r="O149" s="65"/>
      <c r="AN149" s="65"/>
      <c r="AO149" s="65"/>
      <c r="AQ149" s="65"/>
      <c r="AR149" s="65"/>
      <c r="AS149" s="65"/>
      <c r="BA149" s="54"/>
      <c r="BB149" s="54"/>
    </row>
    <row r="150" spans="1:54" s="103" customFormat="1" x14ac:dyDescent="0.15">
      <c r="A150" s="65"/>
      <c r="O150" s="65"/>
      <c r="AN150" s="65"/>
      <c r="AO150" s="65"/>
      <c r="AQ150" s="65"/>
      <c r="AR150" s="65"/>
      <c r="AS150" s="65"/>
      <c r="BA150" s="54"/>
      <c r="BB150" s="54"/>
    </row>
    <row r="151" spans="1:54" s="103" customFormat="1" x14ac:dyDescent="0.15">
      <c r="A151" s="65"/>
      <c r="O151" s="65"/>
      <c r="AN151" s="65"/>
      <c r="AO151" s="65"/>
      <c r="AQ151" s="65"/>
      <c r="AR151" s="65"/>
      <c r="AS151" s="65"/>
      <c r="BA151" s="54"/>
      <c r="BB151" s="54"/>
    </row>
    <row r="152" spans="1:54" s="103" customFormat="1" x14ac:dyDescent="0.15">
      <c r="A152" s="65"/>
      <c r="O152" s="65"/>
      <c r="AN152" s="65"/>
      <c r="AO152" s="65"/>
      <c r="AQ152" s="65"/>
      <c r="AR152" s="65"/>
      <c r="AS152" s="65"/>
      <c r="BA152" s="54"/>
      <c r="BB152" s="54"/>
    </row>
    <row r="153" spans="1:54" s="103" customFormat="1" x14ac:dyDescent="0.15">
      <c r="A153" s="65"/>
      <c r="O153" s="65"/>
      <c r="AN153" s="65"/>
      <c r="AO153" s="65"/>
      <c r="AQ153" s="65"/>
      <c r="AR153" s="65"/>
      <c r="AS153" s="65"/>
      <c r="BA153" s="54"/>
      <c r="BB153" s="54"/>
    </row>
    <row r="154" spans="1:54" s="103" customFormat="1" x14ac:dyDescent="0.15">
      <c r="A154" s="65"/>
      <c r="O154" s="65"/>
      <c r="AN154" s="65"/>
      <c r="AO154" s="65"/>
      <c r="AQ154" s="65"/>
      <c r="AR154" s="65"/>
      <c r="AS154" s="65"/>
      <c r="BA154" s="54"/>
      <c r="BB154" s="54"/>
    </row>
    <row r="155" spans="1:54" s="103" customFormat="1" x14ac:dyDescent="0.15">
      <c r="A155" s="65"/>
      <c r="O155" s="65"/>
      <c r="AN155" s="65"/>
      <c r="AO155" s="65"/>
      <c r="AQ155" s="65"/>
      <c r="AR155" s="65"/>
      <c r="AS155" s="65"/>
      <c r="BA155" s="54"/>
      <c r="BB155" s="54"/>
    </row>
    <row r="156" spans="1:54" s="103" customFormat="1" x14ac:dyDescent="0.15">
      <c r="A156" s="65"/>
      <c r="O156" s="65"/>
      <c r="AN156" s="65"/>
      <c r="AO156" s="65"/>
      <c r="AQ156" s="65"/>
      <c r="AR156" s="65"/>
      <c r="AS156" s="65"/>
      <c r="BA156" s="54"/>
      <c r="BB156" s="54"/>
    </row>
    <row r="157" spans="1:54" s="103" customFormat="1" x14ac:dyDescent="0.15">
      <c r="A157" s="65"/>
      <c r="O157" s="65"/>
      <c r="AN157" s="65"/>
      <c r="AO157" s="65"/>
      <c r="AQ157" s="65"/>
      <c r="AR157" s="65"/>
      <c r="AS157" s="65"/>
      <c r="BA157" s="54"/>
      <c r="BB157" s="54"/>
    </row>
    <row r="158" spans="1:54" s="103" customFormat="1" x14ac:dyDescent="0.15">
      <c r="A158" s="65"/>
      <c r="O158" s="65"/>
      <c r="AN158" s="65"/>
      <c r="AO158" s="65"/>
      <c r="AQ158" s="65"/>
      <c r="AR158" s="65"/>
      <c r="AS158" s="65"/>
      <c r="BA158" s="54"/>
      <c r="BB158" s="54"/>
    </row>
    <row r="159" spans="1:54" s="103" customFormat="1" x14ac:dyDescent="0.15">
      <c r="A159" s="65"/>
      <c r="O159" s="65"/>
      <c r="AN159" s="65"/>
      <c r="AO159" s="65"/>
      <c r="AQ159" s="65"/>
      <c r="AR159" s="65"/>
      <c r="AS159" s="65"/>
      <c r="BA159" s="54"/>
      <c r="BB159" s="54"/>
    </row>
    <row r="160" spans="1:54" s="103" customFormat="1" x14ac:dyDescent="0.15">
      <c r="A160" s="65"/>
      <c r="O160" s="65"/>
      <c r="AN160" s="65"/>
      <c r="AO160" s="65"/>
      <c r="AQ160" s="65"/>
      <c r="AR160" s="65"/>
      <c r="AS160" s="65"/>
      <c r="BA160" s="54"/>
      <c r="BB160" s="54"/>
    </row>
    <row r="161" spans="1:54" s="103" customFormat="1" x14ac:dyDescent="0.15">
      <c r="A161" s="65"/>
      <c r="O161" s="65"/>
      <c r="AN161" s="65"/>
      <c r="AO161" s="65"/>
      <c r="AQ161" s="65"/>
      <c r="AR161" s="65"/>
      <c r="AS161" s="65"/>
      <c r="BA161" s="54"/>
      <c r="BB161" s="54"/>
    </row>
    <row r="162" spans="1:54" s="103" customFormat="1" x14ac:dyDescent="0.15">
      <c r="A162" s="65"/>
      <c r="O162" s="65"/>
      <c r="AN162" s="65"/>
      <c r="AO162" s="65"/>
      <c r="AQ162" s="65"/>
      <c r="AR162" s="65"/>
      <c r="AS162" s="65"/>
      <c r="BA162" s="54"/>
      <c r="BB162" s="54"/>
    </row>
    <row r="163" spans="1:54" s="103" customFormat="1" x14ac:dyDescent="0.15">
      <c r="A163" s="65"/>
      <c r="O163" s="65"/>
      <c r="AN163" s="65"/>
      <c r="AO163" s="65"/>
      <c r="AQ163" s="65"/>
      <c r="AR163" s="65"/>
      <c r="AS163" s="65"/>
      <c r="BA163" s="54"/>
      <c r="BB163" s="54"/>
    </row>
    <row r="164" spans="1:54" s="103" customFormat="1" x14ac:dyDescent="0.15">
      <c r="A164" s="65"/>
      <c r="O164" s="65"/>
      <c r="AN164" s="65"/>
      <c r="AO164" s="65"/>
      <c r="AQ164" s="65"/>
      <c r="AR164" s="65"/>
      <c r="AS164" s="65"/>
      <c r="BA164" s="54"/>
      <c r="BB164" s="54"/>
    </row>
    <row r="165" spans="1:54" s="103" customFormat="1" x14ac:dyDescent="0.15">
      <c r="A165" s="65"/>
      <c r="O165" s="65"/>
      <c r="AN165" s="65"/>
      <c r="AO165" s="65"/>
      <c r="AQ165" s="65"/>
      <c r="AR165" s="65"/>
      <c r="AS165" s="65"/>
      <c r="BA165" s="54"/>
      <c r="BB165" s="54"/>
    </row>
    <row r="166" spans="1:54" s="103" customFormat="1" x14ac:dyDescent="0.15">
      <c r="A166" s="65"/>
      <c r="O166" s="65"/>
      <c r="AN166" s="65"/>
      <c r="AO166" s="65"/>
      <c r="AQ166" s="65"/>
      <c r="AR166" s="65"/>
      <c r="AS166" s="65"/>
      <c r="BA166" s="54"/>
      <c r="BB166" s="54"/>
    </row>
    <row r="167" spans="1:54" s="103" customFormat="1" x14ac:dyDescent="0.15">
      <c r="A167" s="65"/>
      <c r="O167" s="65"/>
      <c r="AN167" s="65"/>
      <c r="AO167" s="65"/>
      <c r="AQ167" s="65"/>
      <c r="AR167" s="65"/>
      <c r="AS167" s="65"/>
      <c r="BA167" s="54"/>
      <c r="BB167" s="54"/>
    </row>
    <row r="168" spans="1:54" s="103" customFormat="1" x14ac:dyDescent="0.15">
      <c r="A168" s="65"/>
      <c r="O168" s="65"/>
      <c r="AN168" s="65"/>
      <c r="AO168" s="65"/>
      <c r="AQ168" s="65"/>
      <c r="AR168" s="65"/>
      <c r="AS168" s="65"/>
      <c r="BA168" s="54"/>
      <c r="BB168" s="54"/>
    </row>
    <row r="169" spans="1:54" s="103" customFormat="1" x14ac:dyDescent="0.15">
      <c r="A169" s="65"/>
      <c r="O169" s="65"/>
      <c r="AN169" s="65"/>
      <c r="AO169" s="65"/>
      <c r="AQ169" s="65"/>
      <c r="AR169" s="65"/>
      <c r="AS169" s="65"/>
      <c r="BA169" s="54"/>
      <c r="BB169" s="54"/>
    </row>
    <row r="170" spans="1:54" s="103" customFormat="1" x14ac:dyDescent="0.15">
      <c r="A170" s="65"/>
      <c r="O170" s="65"/>
      <c r="AN170" s="65"/>
      <c r="AO170" s="65"/>
      <c r="AQ170" s="65"/>
      <c r="AR170" s="65"/>
      <c r="AS170" s="65"/>
      <c r="BA170" s="54"/>
      <c r="BB170" s="54"/>
    </row>
    <row r="171" spans="1:54" s="103" customFormat="1" x14ac:dyDescent="0.15">
      <c r="A171" s="65"/>
      <c r="O171" s="65"/>
      <c r="AN171" s="65"/>
      <c r="AO171" s="65"/>
      <c r="AQ171" s="65"/>
      <c r="AR171" s="65"/>
      <c r="AS171" s="65"/>
      <c r="BA171" s="54"/>
      <c r="BB171" s="54"/>
    </row>
    <row r="172" spans="1:54" s="103" customFormat="1" x14ac:dyDescent="0.15">
      <c r="A172" s="65"/>
      <c r="O172" s="65"/>
      <c r="AN172" s="65"/>
      <c r="AO172" s="65"/>
      <c r="AQ172" s="65"/>
      <c r="AR172" s="65"/>
      <c r="AS172" s="65"/>
      <c r="BA172" s="54"/>
      <c r="BB172" s="54"/>
    </row>
    <row r="173" spans="1:54" s="103" customFormat="1" x14ac:dyDescent="0.15">
      <c r="A173" s="65"/>
      <c r="C173" s="65"/>
      <c r="D173" s="65"/>
      <c r="E173" s="65"/>
      <c r="O173" s="65"/>
      <c r="AN173" s="65"/>
      <c r="AO173" s="65"/>
      <c r="AQ173" s="65"/>
      <c r="AR173" s="65"/>
      <c r="AS173" s="65"/>
      <c r="BA173" s="54"/>
      <c r="BB173" s="54"/>
    </row>
    <row r="174" spans="1:54" s="103" customFormat="1" x14ac:dyDescent="0.15">
      <c r="A174" s="65"/>
      <c r="C174" s="65"/>
      <c r="D174" s="65"/>
      <c r="E174" s="65"/>
      <c r="O174" s="65"/>
      <c r="AN174" s="65"/>
      <c r="AO174" s="65"/>
      <c r="AQ174" s="65"/>
      <c r="AR174" s="65"/>
      <c r="AS174" s="65"/>
      <c r="BA174" s="69"/>
      <c r="BB174" s="69"/>
    </row>
    <row r="175" spans="1:54" s="103" customFormat="1" x14ac:dyDescent="0.15">
      <c r="A175" s="65"/>
      <c r="O175" s="65"/>
      <c r="AN175" s="65"/>
      <c r="AO175" s="65"/>
    </row>
    <row r="176" spans="1:54" s="103" customFormat="1" x14ac:dyDescent="0.15">
      <c r="A176" s="65"/>
      <c r="O176" s="65"/>
    </row>
    <row r="177" spans="1:15" s="103" customFormat="1" x14ac:dyDescent="0.15">
      <c r="A177" s="65"/>
      <c r="O177" s="65"/>
    </row>
    <row r="178" spans="1:15" s="103" customFormat="1" x14ac:dyDescent="0.15">
      <c r="A178" s="65"/>
      <c r="O178" s="65"/>
    </row>
    <row r="179" spans="1:15" s="103" customFormat="1" x14ac:dyDescent="0.15">
      <c r="A179" s="65"/>
      <c r="O179" s="65"/>
    </row>
    <row r="180" spans="1:15" s="103" customFormat="1" x14ac:dyDescent="0.15">
      <c r="A180" s="65"/>
      <c r="O180" s="65"/>
    </row>
    <row r="181" spans="1:15" s="103" customFormat="1" x14ac:dyDescent="0.15">
      <c r="A181" s="65"/>
      <c r="O181" s="65"/>
    </row>
    <row r="182" spans="1:15" s="103" customFormat="1" x14ac:dyDescent="0.15">
      <c r="A182" s="65"/>
      <c r="O182" s="65"/>
    </row>
    <row r="183" spans="1:15" s="103" customFormat="1" x14ac:dyDescent="0.15">
      <c r="A183" s="65"/>
      <c r="O183" s="65"/>
    </row>
    <row r="184" spans="1:15" s="103" customFormat="1" x14ac:dyDescent="0.15">
      <c r="A184" s="65"/>
      <c r="O184" s="65"/>
    </row>
    <row r="185" spans="1:15" s="103" customFormat="1" x14ac:dyDescent="0.15">
      <c r="A185" s="65"/>
      <c r="O185" s="65"/>
    </row>
    <row r="186" spans="1:15" s="103" customFormat="1" x14ac:dyDescent="0.15">
      <c r="A186" s="65"/>
      <c r="O186" s="65"/>
    </row>
    <row r="187" spans="1:15" s="103" customFormat="1" x14ac:dyDescent="0.15">
      <c r="A187" s="65"/>
      <c r="O187" s="65"/>
    </row>
    <row r="188" spans="1:15" s="103" customFormat="1" x14ac:dyDescent="0.15">
      <c r="A188" s="65"/>
      <c r="O188" s="65"/>
    </row>
    <row r="189" spans="1:15" s="103" customFormat="1" x14ac:dyDescent="0.15">
      <c r="A189" s="65"/>
      <c r="O189" s="65"/>
    </row>
    <row r="190" spans="1:15" s="103" customFormat="1" x14ac:dyDescent="0.15">
      <c r="A190" s="65"/>
      <c r="O190" s="65"/>
    </row>
    <row r="191" spans="1:15" s="103" customFormat="1" x14ac:dyDescent="0.15">
      <c r="A191" s="65"/>
      <c r="O191" s="65"/>
    </row>
    <row r="192" spans="1:15" s="103" customFormat="1" x14ac:dyDescent="0.15">
      <c r="A192" s="65"/>
      <c r="O192" s="65"/>
    </row>
    <row r="193" spans="1:15" s="103" customFormat="1" x14ac:dyDescent="0.15">
      <c r="A193" s="65"/>
      <c r="O193" s="65"/>
    </row>
    <row r="194" spans="1:15" s="103" customFormat="1" x14ac:dyDescent="0.15">
      <c r="A194" s="65"/>
      <c r="O194" s="65"/>
    </row>
    <row r="195" spans="1:15" s="103" customFormat="1" x14ac:dyDescent="0.15">
      <c r="A195" s="65"/>
      <c r="O195" s="65"/>
    </row>
    <row r="196" spans="1:15" s="103" customFormat="1" x14ac:dyDescent="0.15">
      <c r="A196" s="65"/>
      <c r="O196" s="65"/>
    </row>
    <row r="197" spans="1:15" s="103" customFormat="1" x14ac:dyDescent="0.15">
      <c r="A197" s="65"/>
      <c r="O197" s="65"/>
    </row>
    <row r="198" spans="1:15" s="103" customFormat="1" x14ac:dyDescent="0.15">
      <c r="A198" s="65"/>
      <c r="O198" s="65"/>
    </row>
    <row r="199" spans="1:15" s="103" customFormat="1" x14ac:dyDescent="0.15">
      <c r="A199" s="65"/>
      <c r="O199" s="65"/>
    </row>
    <row r="200" spans="1:15" s="103" customFormat="1" x14ac:dyDescent="0.15">
      <c r="A200" s="65"/>
      <c r="O200" s="65"/>
    </row>
    <row r="201" spans="1:15" s="103" customFormat="1" x14ac:dyDescent="0.15">
      <c r="A201" s="65"/>
      <c r="O201" s="65"/>
    </row>
    <row r="202" spans="1:15" s="103" customFormat="1" x14ac:dyDescent="0.15">
      <c r="A202" s="65"/>
      <c r="O202" s="65"/>
    </row>
    <row r="203" spans="1:15" s="103" customFormat="1" x14ac:dyDescent="0.15">
      <c r="A203" s="65"/>
      <c r="O203" s="65"/>
    </row>
    <row r="204" spans="1:15" s="103" customFormat="1" x14ac:dyDescent="0.15">
      <c r="A204" s="65"/>
      <c r="O204" s="65"/>
    </row>
    <row r="205" spans="1:15" s="103" customFormat="1" x14ac:dyDescent="0.15">
      <c r="A205" s="65"/>
      <c r="O205" s="65"/>
    </row>
    <row r="206" spans="1:15" s="103" customFormat="1" x14ac:dyDescent="0.15">
      <c r="A206" s="65"/>
      <c r="O206" s="65"/>
    </row>
    <row r="207" spans="1:15" s="103" customFormat="1" x14ac:dyDescent="0.15">
      <c r="A207" s="65"/>
      <c r="O207" s="65"/>
    </row>
    <row r="208" spans="1:15" s="103" customFormat="1" x14ac:dyDescent="0.15">
      <c r="A208" s="65"/>
      <c r="O208" s="65"/>
    </row>
    <row r="209" spans="1:15" s="103" customFormat="1" x14ac:dyDescent="0.15">
      <c r="A209" s="65"/>
      <c r="O209" s="65"/>
    </row>
    <row r="210" spans="1:15" s="103" customFormat="1" x14ac:dyDescent="0.15">
      <c r="A210" s="65"/>
      <c r="O210" s="65"/>
    </row>
    <row r="211" spans="1:15" s="103" customFormat="1" x14ac:dyDescent="0.15">
      <c r="A211" s="65"/>
      <c r="O211" s="65"/>
    </row>
    <row r="212" spans="1:15" s="103" customFormat="1" x14ac:dyDescent="0.15">
      <c r="A212" s="65"/>
      <c r="O212" s="65"/>
    </row>
    <row r="213" spans="1:15" s="103" customFormat="1" x14ac:dyDescent="0.15">
      <c r="A213" s="65"/>
      <c r="O213" s="65"/>
    </row>
    <row r="214" spans="1:15" s="103" customFormat="1" x14ac:dyDescent="0.15">
      <c r="A214" s="65"/>
      <c r="O214" s="65"/>
    </row>
    <row r="215" spans="1:15" s="103" customFormat="1" x14ac:dyDescent="0.15">
      <c r="A215" s="65"/>
      <c r="O215" s="65"/>
    </row>
    <row r="216" spans="1:15" s="103" customFormat="1" x14ac:dyDescent="0.15">
      <c r="A216" s="65"/>
      <c r="O216" s="65"/>
    </row>
    <row r="217" spans="1:15" s="103" customFormat="1" x14ac:dyDescent="0.15">
      <c r="A217" s="65"/>
      <c r="O217" s="65"/>
    </row>
    <row r="218" spans="1:15" s="103" customFormat="1" x14ac:dyDescent="0.15">
      <c r="A218" s="65"/>
      <c r="O218" s="65"/>
    </row>
    <row r="219" spans="1:15" s="103" customFormat="1" x14ac:dyDescent="0.15">
      <c r="A219" s="65"/>
      <c r="O219" s="65"/>
    </row>
    <row r="220" spans="1:15" s="103" customFormat="1" x14ac:dyDescent="0.15">
      <c r="A220" s="65"/>
      <c r="O220" s="65"/>
    </row>
    <row r="221" spans="1:15" s="103" customFormat="1" x14ac:dyDescent="0.15">
      <c r="A221" s="65"/>
      <c r="O221" s="65"/>
    </row>
    <row r="222" spans="1:15" s="103" customFormat="1" x14ac:dyDescent="0.15">
      <c r="A222" s="65"/>
      <c r="O222" s="65"/>
    </row>
    <row r="223" spans="1:15" s="103" customFormat="1" x14ac:dyDescent="0.15">
      <c r="A223" s="65"/>
      <c r="O223" s="65"/>
    </row>
    <row r="224" spans="1:15" s="103" customFormat="1" x14ac:dyDescent="0.15">
      <c r="A224" s="65"/>
      <c r="O224" s="65"/>
    </row>
    <row r="225" spans="1:15" s="103" customFormat="1" x14ac:dyDescent="0.15">
      <c r="A225" s="65"/>
      <c r="O225" s="65"/>
    </row>
    <row r="226" spans="1:15" s="103" customFormat="1" x14ac:dyDescent="0.15">
      <c r="A226" s="65"/>
      <c r="O226" s="65"/>
    </row>
    <row r="227" spans="1:15" s="103" customFormat="1" x14ac:dyDescent="0.15">
      <c r="A227" s="65"/>
      <c r="O227" s="65"/>
    </row>
    <row r="228" spans="1:15" s="103" customFormat="1" x14ac:dyDescent="0.15">
      <c r="A228" s="65"/>
      <c r="O228" s="65"/>
    </row>
    <row r="229" spans="1:15" s="103" customFormat="1" x14ac:dyDescent="0.15">
      <c r="A229" s="65"/>
      <c r="O229" s="65"/>
    </row>
    <row r="230" spans="1:15" s="103" customFormat="1" x14ac:dyDescent="0.15">
      <c r="A230" s="65"/>
      <c r="O230" s="65"/>
    </row>
    <row r="231" spans="1:15" s="103" customFormat="1" x14ac:dyDescent="0.15">
      <c r="A231" s="65"/>
      <c r="O231" s="65"/>
    </row>
    <row r="232" spans="1:15" s="103" customFormat="1" x14ac:dyDescent="0.15">
      <c r="A232" s="65"/>
      <c r="O232" s="65"/>
    </row>
    <row r="233" spans="1:15" s="103" customFormat="1" x14ac:dyDescent="0.15">
      <c r="A233" s="65"/>
      <c r="O233" s="65"/>
    </row>
    <row r="234" spans="1:15" s="103" customFormat="1" x14ac:dyDescent="0.15">
      <c r="A234" s="65"/>
      <c r="O234" s="65"/>
    </row>
    <row r="235" spans="1:15" s="103" customFormat="1" x14ac:dyDescent="0.15">
      <c r="A235" s="65"/>
      <c r="O235" s="65"/>
    </row>
    <row r="236" spans="1:15" s="103" customFormat="1" x14ac:dyDescent="0.15">
      <c r="A236" s="65"/>
      <c r="O236" s="65"/>
    </row>
    <row r="237" spans="1:15" s="103" customFormat="1" x14ac:dyDescent="0.15">
      <c r="A237" s="65"/>
      <c r="O237" s="65"/>
    </row>
    <row r="238" spans="1:15" s="103" customFormat="1" x14ac:dyDescent="0.15">
      <c r="A238" s="65"/>
      <c r="O238" s="65"/>
    </row>
    <row r="239" spans="1:15" s="103" customFormat="1" x14ac:dyDescent="0.15">
      <c r="A239" s="65"/>
      <c r="O239" s="65"/>
    </row>
    <row r="240" spans="1:15" s="103" customFormat="1" x14ac:dyDescent="0.15">
      <c r="A240" s="65"/>
      <c r="O240" s="65"/>
    </row>
    <row r="241" spans="1:15" s="103" customFormat="1" x14ac:dyDescent="0.15">
      <c r="A241" s="65"/>
      <c r="O241" s="65"/>
    </row>
    <row r="242" spans="1:15" s="103" customFormat="1" x14ac:dyDescent="0.15">
      <c r="A242" s="65"/>
      <c r="O242" s="65"/>
    </row>
    <row r="243" spans="1:15" s="103" customFormat="1" x14ac:dyDescent="0.15">
      <c r="A243" s="65"/>
      <c r="O243" s="65"/>
    </row>
    <row r="244" spans="1:15" s="103" customFormat="1" x14ac:dyDescent="0.15">
      <c r="A244" s="65"/>
      <c r="O244" s="65"/>
    </row>
    <row r="245" spans="1:15" s="103" customFormat="1" x14ac:dyDescent="0.15">
      <c r="A245" s="65"/>
      <c r="O245" s="65"/>
    </row>
    <row r="246" spans="1:15" s="103" customFormat="1" x14ac:dyDescent="0.15">
      <c r="A246" s="65"/>
      <c r="O246" s="65"/>
    </row>
    <row r="247" spans="1:15" s="103" customFormat="1" x14ac:dyDescent="0.15">
      <c r="A247" s="65"/>
      <c r="O247" s="65"/>
    </row>
    <row r="248" spans="1:15" s="103" customFormat="1" x14ac:dyDescent="0.15">
      <c r="A248" s="65"/>
      <c r="O248" s="65"/>
    </row>
    <row r="249" spans="1:15" s="103" customFormat="1" x14ac:dyDescent="0.15">
      <c r="A249" s="65"/>
      <c r="O249" s="65"/>
    </row>
    <row r="250" spans="1:15" s="103" customFormat="1" x14ac:dyDescent="0.15">
      <c r="A250" s="65"/>
      <c r="O250" s="65"/>
    </row>
    <row r="251" spans="1:15" s="103" customFormat="1" x14ac:dyDescent="0.15">
      <c r="A251" s="65"/>
      <c r="O251" s="65"/>
    </row>
    <row r="252" spans="1:15" s="103" customFormat="1" x14ac:dyDescent="0.15">
      <c r="A252" s="65"/>
      <c r="O252" s="65"/>
    </row>
    <row r="253" spans="1:15" s="103" customFormat="1" x14ac:dyDescent="0.15">
      <c r="A253" s="65"/>
      <c r="O253" s="65"/>
    </row>
    <row r="254" spans="1:15" s="103" customFormat="1" x14ac:dyDescent="0.15">
      <c r="A254" s="65"/>
      <c r="O254" s="65"/>
    </row>
    <row r="255" spans="1:15" s="103" customFormat="1" x14ac:dyDescent="0.15">
      <c r="A255" s="65"/>
      <c r="O255" s="65"/>
    </row>
    <row r="256" spans="1:15" s="103" customFormat="1" x14ac:dyDescent="0.15">
      <c r="A256" s="65"/>
      <c r="O256" s="65"/>
    </row>
    <row r="257" spans="1:15" s="103" customFormat="1" x14ac:dyDescent="0.15">
      <c r="A257" s="65"/>
      <c r="O257" s="65"/>
    </row>
    <row r="258" spans="1:15" s="103" customFormat="1" x14ac:dyDescent="0.15">
      <c r="A258" s="65"/>
      <c r="O258" s="65"/>
    </row>
    <row r="259" spans="1:15" s="103" customFormat="1" x14ac:dyDescent="0.15">
      <c r="A259" s="65"/>
      <c r="O259" s="65"/>
    </row>
    <row r="260" spans="1:15" s="103" customFormat="1" x14ac:dyDescent="0.15">
      <c r="A260" s="65"/>
      <c r="O260" s="65"/>
    </row>
    <row r="261" spans="1:15" s="103" customFormat="1" x14ac:dyDescent="0.15">
      <c r="A261" s="65"/>
      <c r="O261" s="65"/>
    </row>
    <row r="262" spans="1:15" s="103" customFormat="1" x14ac:dyDescent="0.15">
      <c r="A262" s="65"/>
      <c r="O262" s="65"/>
    </row>
    <row r="263" spans="1:15" s="103" customFormat="1" x14ac:dyDescent="0.15">
      <c r="A263" s="65"/>
      <c r="O263" s="65"/>
    </row>
    <row r="264" spans="1:15" s="103" customFormat="1" x14ac:dyDescent="0.15">
      <c r="A264" s="65"/>
      <c r="O264" s="65"/>
    </row>
    <row r="265" spans="1:15" s="103" customFormat="1" x14ac:dyDescent="0.15">
      <c r="A265" s="65"/>
      <c r="O265" s="65"/>
    </row>
    <row r="266" spans="1:15" s="103" customFormat="1" x14ac:dyDescent="0.15">
      <c r="A266" s="65"/>
      <c r="O266" s="65"/>
    </row>
    <row r="267" spans="1:15" s="103" customFormat="1" x14ac:dyDescent="0.15">
      <c r="A267" s="65"/>
      <c r="O267" s="65"/>
    </row>
    <row r="268" spans="1:15" s="103" customFormat="1" x14ac:dyDescent="0.15">
      <c r="A268" s="65"/>
      <c r="O268" s="65"/>
    </row>
    <row r="269" spans="1:15" s="103" customFormat="1" x14ac:dyDescent="0.15">
      <c r="A269" s="65"/>
      <c r="O269" s="65"/>
    </row>
    <row r="270" spans="1:15" s="103" customFormat="1" x14ac:dyDescent="0.15">
      <c r="A270" s="65"/>
      <c r="O270" s="65"/>
    </row>
    <row r="271" spans="1:15" s="103" customFormat="1" x14ac:dyDescent="0.15">
      <c r="A271" s="65"/>
      <c r="O271" s="65"/>
    </row>
    <row r="272" spans="1:15" s="103" customFormat="1" x14ac:dyDescent="0.15">
      <c r="A272" s="65"/>
      <c r="O272" s="65"/>
    </row>
    <row r="273" spans="1:15" s="103" customFormat="1" x14ac:dyDescent="0.15">
      <c r="A273" s="65"/>
      <c r="O273" s="65"/>
    </row>
    <row r="274" spans="1:15" s="103" customFormat="1" x14ac:dyDescent="0.15">
      <c r="A274" s="65"/>
      <c r="O274" s="65"/>
    </row>
    <row r="275" spans="1:15" s="103" customFormat="1" x14ac:dyDescent="0.15">
      <c r="A275" s="65"/>
      <c r="O275" s="65"/>
    </row>
    <row r="276" spans="1:15" s="103" customFormat="1" x14ac:dyDescent="0.15">
      <c r="A276" s="65"/>
      <c r="O276" s="65"/>
    </row>
    <row r="277" spans="1:15" s="103" customFormat="1" x14ac:dyDescent="0.15">
      <c r="A277" s="65"/>
      <c r="O277" s="65"/>
    </row>
    <row r="278" spans="1:15" s="103" customFormat="1" x14ac:dyDescent="0.15">
      <c r="A278" s="65"/>
      <c r="O278" s="65"/>
    </row>
    <row r="279" spans="1:15" s="103" customFormat="1" x14ac:dyDescent="0.15">
      <c r="A279" s="65"/>
      <c r="O279" s="65"/>
    </row>
    <row r="280" spans="1:15" s="103" customFormat="1" x14ac:dyDescent="0.15">
      <c r="A280" s="65"/>
      <c r="O280" s="65"/>
    </row>
    <row r="281" spans="1:15" s="103" customFormat="1" x14ac:dyDescent="0.15">
      <c r="A281" s="65"/>
      <c r="O281" s="65"/>
    </row>
    <row r="282" spans="1:15" s="103" customFormat="1" x14ac:dyDescent="0.15">
      <c r="A282" s="65"/>
      <c r="O282" s="65"/>
    </row>
    <row r="283" spans="1:15" s="103" customFormat="1" x14ac:dyDescent="0.15">
      <c r="A283" s="65"/>
      <c r="O283" s="65"/>
    </row>
    <row r="284" spans="1:15" s="103" customFormat="1" x14ac:dyDescent="0.15">
      <c r="A284" s="65"/>
      <c r="O284" s="65"/>
    </row>
    <row r="285" spans="1:15" s="103" customFormat="1" x14ac:dyDescent="0.15">
      <c r="A285" s="65"/>
      <c r="O285" s="65"/>
    </row>
    <row r="286" spans="1:15" s="103" customFormat="1" x14ac:dyDescent="0.15">
      <c r="A286" s="65"/>
      <c r="O286" s="65"/>
    </row>
    <row r="287" spans="1:15" s="103" customFormat="1" x14ac:dyDescent="0.15">
      <c r="A287" s="65"/>
      <c r="O287" s="65"/>
    </row>
    <row r="288" spans="1:15" s="103" customFormat="1" x14ac:dyDescent="0.15">
      <c r="A288" s="65"/>
      <c r="O288" s="65"/>
    </row>
    <row r="289" spans="1:15" s="103" customFormat="1" x14ac:dyDescent="0.15">
      <c r="A289" s="65"/>
      <c r="O289" s="65"/>
    </row>
    <row r="290" spans="1:15" s="103" customFormat="1" x14ac:dyDescent="0.15">
      <c r="A290" s="65"/>
      <c r="O290" s="65"/>
    </row>
    <row r="291" spans="1:15" s="103" customFormat="1" x14ac:dyDescent="0.15">
      <c r="A291" s="65"/>
      <c r="O291" s="65"/>
    </row>
    <row r="292" spans="1:15" s="103" customFormat="1" x14ac:dyDescent="0.15">
      <c r="A292" s="65"/>
      <c r="O292" s="65"/>
    </row>
    <row r="293" spans="1:15" s="103" customFormat="1" x14ac:dyDescent="0.15">
      <c r="A293" s="65"/>
      <c r="O293" s="65"/>
    </row>
    <row r="294" spans="1:15" s="103" customFormat="1" x14ac:dyDescent="0.15">
      <c r="A294" s="65"/>
      <c r="O294" s="65"/>
    </row>
    <row r="295" spans="1:15" s="103" customFormat="1" x14ac:dyDescent="0.15">
      <c r="A295" s="65"/>
      <c r="O295" s="65"/>
    </row>
    <row r="296" spans="1:15" s="103" customFormat="1" x14ac:dyDescent="0.15">
      <c r="A296" s="65"/>
      <c r="O296" s="65"/>
    </row>
    <row r="297" spans="1:15" s="103" customFormat="1" x14ac:dyDescent="0.15">
      <c r="A297" s="65"/>
      <c r="O297" s="65"/>
    </row>
    <row r="298" spans="1:15" s="103" customFormat="1" x14ac:dyDescent="0.15">
      <c r="A298" s="65"/>
      <c r="O298" s="65"/>
    </row>
    <row r="299" spans="1:15" s="103" customFormat="1" x14ac:dyDescent="0.15">
      <c r="A299" s="65"/>
      <c r="O299" s="65"/>
    </row>
    <row r="300" spans="1:15" s="103" customFormat="1" x14ac:dyDescent="0.15">
      <c r="A300" s="65"/>
      <c r="O300" s="65"/>
    </row>
    <row r="301" spans="1:15" s="103" customFormat="1" x14ac:dyDescent="0.15">
      <c r="A301" s="65"/>
      <c r="O301" s="65"/>
    </row>
    <row r="302" spans="1:15" s="103" customFormat="1" x14ac:dyDescent="0.15">
      <c r="A302" s="65"/>
      <c r="O302" s="65"/>
    </row>
    <row r="303" spans="1:15" s="103" customFormat="1" x14ac:dyDescent="0.15">
      <c r="A303" s="65"/>
      <c r="O303" s="65"/>
    </row>
    <row r="304" spans="1:15" s="103" customFormat="1" x14ac:dyDescent="0.15">
      <c r="A304" s="65"/>
      <c r="O304" s="65"/>
    </row>
    <row r="305" spans="1:15" s="103" customFormat="1" x14ac:dyDescent="0.15">
      <c r="A305" s="65"/>
      <c r="O305" s="65"/>
    </row>
    <row r="306" spans="1:15" s="103" customFormat="1" x14ac:dyDescent="0.15">
      <c r="A306" s="65"/>
      <c r="O306" s="65"/>
    </row>
    <row r="307" spans="1:15" s="103" customFormat="1" x14ac:dyDescent="0.15">
      <c r="A307" s="65"/>
      <c r="O307" s="65"/>
    </row>
    <row r="308" spans="1:15" s="103" customFormat="1" x14ac:dyDescent="0.15">
      <c r="A308" s="65"/>
      <c r="O308" s="65"/>
    </row>
    <row r="309" spans="1:15" s="103" customFormat="1" x14ac:dyDescent="0.15">
      <c r="A309" s="65"/>
      <c r="O309" s="65"/>
    </row>
    <row r="310" spans="1:15" s="103" customFormat="1" x14ac:dyDescent="0.15">
      <c r="A310" s="65"/>
      <c r="O310" s="65"/>
    </row>
    <row r="311" spans="1:15" s="103" customFormat="1" x14ac:dyDescent="0.15">
      <c r="A311" s="65"/>
      <c r="O311" s="65"/>
    </row>
    <row r="312" spans="1:15" s="103" customFormat="1" x14ac:dyDescent="0.15">
      <c r="A312" s="65"/>
      <c r="O312" s="65"/>
    </row>
    <row r="313" spans="1:15" s="103" customFormat="1" x14ac:dyDescent="0.15">
      <c r="A313" s="65"/>
      <c r="O313" s="65"/>
    </row>
    <row r="314" spans="1:15" s="103" customFormat="1" x14ac:dyDescent="0.15">
      <c r="A314" s="65"/>
      <c r="O314" s="65"/>
    </row>
    <row r="315" spans="1:15" s="103" customFormat="1" x14ac:dyDescent="0.15">
      <c r="A315" s="65"/>
      <c r="O315" s="65"/>
    </row>
    <row r="316" spans="1:15" s="103" customFormat="1" x14ac:dyDescent="0.15">
      <c r="A316" s="65"/>
      <c r="O316" s="65"/>
    </row>
    <row r="317" spans="1:15" s="103" customFormat="1" x14ac:dyDescent="0.15">
      <c r="A317" s="65"/>
      <c r="O317" s="65"/>
    </row>
    <row r="318" spans="1:15" s="103" customFormat="1" x14ac:dyDescent="0.15">
      <c r="A318" s="65"/>
      <c r="O318" s="65"/>
    </row>
    <row r="319" spans="1:15" s="103" customFormat="1" x14ac:dyDescent="0.15">
      <c r="A319" s="65"/>
      <c r="O319" s="65"/>
    </row>
    <row r="320" spans="1:15" s="103" customFormat="1" x14ac:dyDescent="0.15">
      <c r="A320" s="65"/>
      <c r="O320" s="65"/>
    </row>
    <row r="321" spans="1:15" s="103" customFormat="1" x14ac:dyDescent="0.15">
      <c r="A321" s="65"/>
      <c r="O321" s="65"/>
    </row>
    <row r="322" spans="1:15" s="103" customFormat="1" x14ac:dyDescent="0.15">
      <c r="A322" s="65"/>
      <c r="O322" s="65"/>
    </row>
    <row r="323" spans="1:15" s="103" customFormat="1" x14ac:dyDescent="0.15">
      <c r="A323" s="65"/>
      <c r="O323" s="65"/>
    </row>
    <row r="324" spans="1:15" s="103" customFormat="1" x14ac:dyDescent="0.15">
      <c r="A324" s="65"/>
      <c r="O324" s="65"/>
    </row>
    <row r="325" spans="1:15" s="103" customFormat="1" x14ac:dyDescent="0.15">
      <c r="A325" s="65"/>
      <c r="O325" s="65"/>
    </row>
    <row r="326" spans="1:15" s="103" customFormat="1" x14ac:dyDescent="0.15">
      <c r="A326" s="65"/>
      <c r="O326" s="65"/>
    </row>
    <row r="327" spans="1:15" s="103" customFormat="1" x14ac:dyDescent="0.15">
      <c r="A327" s="65"/>
      <c r="O327" s="65"/>
    </row>
    <row r="328" spans="1:15" s="103" customFormat="1" x14ac:dyDescent="0.15">
      <c r="A328" s="65"/>
      <c r="O328" s="65"/>
    </row>
    <row r="329" spans="1:15" s="103" customFormat="1" x14ac:dyDescent="0.15">
      <c r="A329" s="65"/>
      <c r="O329" s="65"/>
    </row>
    <row r="330" spans="1:15" s="103" customFormat="1" x14ac:dyDescent="0.15">
      <c r="A330" s="65"/>
      <c r="O330" s="65"/>
    </row>
    <row r="331" spans="1:15" s="103" customFormat="1" x14ac:dyDescent="0.15">
      <c r="A331" s="65"/>
      <c r="O331" s="65"/>
    </row>
    <row r="332" spans="1:15" s="103" customFormat="1" x14ac:dyDescent="0.15">
      <c r="A332" s="65"/>
      <c r="O332" s="65"/>
    </row>
    <row r="333" spans="1:15" s="103" customFormat="1" x14ac:dyDescent="0.15">
      <c r="A333" s="65"/>
      <c r="O333" s="65"/>
    </row>
    <row r="334" spans="1:15" s="103" customFormat="1" x14ac:dyDescent="0.15">
      <c r="A334" s="65"/>
      <c r="O334" s="65"/>
    </row>
    <row r="335" spans="1:15" s="103" customFormat="1" x14ac:dyDescent="0.15">
      <c r="A335" s="65"/>
      <c r="O335" s="65"/>
    </row>
    <row r="336" spans="1:15" s="103" customFormat="1" x14ac:dyDescent="0.15">
      <c r="A336" s="65"/>
      <c r="O336" s="65"/>
    </row>
    <row r="337" spans="1:15" s="103" customFormat="1" x14ac:dyDescent="0.15">
      <c r="A337" s="65"/>
      <c r="O337" s="65"/>
    </row>
    <row r="338" spans="1:15" s="103" customFormat="1" x14ac:dyDescent="0.15">
      <c r="A338" s="65"/>
      <c r="O338" s="65"/>
    </row>
    <row r="339" spans="1:15" s="103" customFormat="1" x14ac:dyDescent="0.15">
      <c r="A339" s="65"/>
      <c r="O339" s="65"/>
    </row>
    <row r="340" spans="1:15" s="103" customFormat="1" x14ac:dyDescent="0.15">
      <c r="A340" s="65"/>
      <c r="O340" s="65"/>
    </row>
    <row r="341" spans="1:15" s="103" customFormat="1" x14ac:dyDescent="0.15">
      <c r="A341" s="65"/>
      <c r="O341" s="65"/>
    </row>
    <row r="342" spans="1:15" s="103" customFormat="1" x14ac:dyDescent="0.15">
      <c r="A342" s="65"/>
      <c r="O342" s="65"/>
    </row>
    <row r="343" spans="1:15" s="103" customFormat="1" x14ac:dyDescent="0.15">
      <c r="A343" s="65"/>
      <c r="O343" s="65"/>
    </row>
    <row r="344" spans="1:15" s="103" customFormat="1" x14ac:dyDescent="0.15">
      <c r="A344" s="65"/>
      <c r="O344" s="65"/>
    </row>
    <row r="345" spans="1:15" s="103" customFormat="1" x14ac:dyDescent="0.15">
      <c r="A345" s="65"/>
      <c r="O345" s="65"/>
    </row>
    <row r="346" spans="1:15" s="103" customFormat="1" x14ac:dyDescent="0.15">
      <c r="A346" s="65"/>
      <c r="O346" s="65"/>
    </row>
    <row r="347" spans="1:15" s="103" customFormat="1" x14ac:dyDescent="0.15">
      <c r="A347" s="65"/>
      <c r="O347" s="65"/>
    </row>
    <row r="348" spans="1:15" s="103" customFormat="1" x14ac:dyDescent="0.15">
      <c r="A348" s="65"/>
      <c r="O348" s="65"/>
    </row>
    <row r="349" spans="1:15" s="103" customFormat="1" x14ac:dyDescent="0.15">
      <c r="A349" s="65"/>
      <c r="O349" s="65"/>
    </row>
    <row r="350" spans="1:15" s="103" customFormat="1" x14ac:dyDescent="0.15">
      <c r="A350" s="65"/>
      <c r="O350" s="65"/>
    </row>
    <row r="351" spans="1:15" s="103" customFormat="1" x14ac:dyDescent="0.15">
      <c r="A351" s="65"/>
      <c r="O351" s="65"/>
    </row>
    <row r="352" spans="1:15" s="103" customFormat="1" x14ac:dyDescent="0.15">
      <c r="A352" s="65"/>
      <c r="O352" s="65"/>
    </row>
    <row r="353" spans="1:15" s="103" customFormat="1" x14ac:dyDescent="0.15">
      <c r="A353" s="65"/>
      <c r="O353" s="65"/>
    </row>
    <row r="354" spans="1:15" s="103" customFormat="1" x14ac:dyDescent="0.15">
      <c r="A354" s="65"/>
      <c r="O354" s="65"/>
    </row>
    <row r="355" spans="1:15" s="103" customFormat="1" x14ac:dyDescent="0.15">
      <c r="A355" s="65"/>
      <c r="O355" s="65"/>
    </row>
    <row r="356" spans="1:15" s="103" customFormat="1" x14ac:dyDescent="0.15">
      <c r="A356" s="65"/>
      <c r="O356" s="65"/>
    </row>
    <row r="357" spans="1:15" s="103" customFormat="1" x14ac:dyDescent="0.15">
      <c r="A357" s="65"/>
      <c r="O357" s="65"/>
    </row>
    <row r="358" spans="1:15" s="103" customFormat="1" x14ac:dyDescent="0.15">
      <c r="A358" s="65"/>
      <c r="O358" s="65"/>
    </row>
    <row r="359" spans="1:15" s="103" customFormat="1" x14ac:dyDescent="0.15">
      <c r="A359" s="65"/>
      <c r="O359" s="65"/>
    </row>
    <row r="360" spans="1:15" s="103" customFormat="1" x14ac:dyDescent="0.15">
      <c r="A360" s="65"/>
      <c r="O360" s="65"/>
    </row>
    <row r="361" spans="1:15" s="103" customFormat="1" x14ac:dyDescent="0.15">
      <c r="A361" s="65"/>
      <c r="O361" s="65"/>
    </row>
    <row r="362" spans="1:15" s="103" customFormat="1" x14ac:dyDescent="0.15">
      <c r="A362" s="65"/>
      <c r="O362" s="65"/>
    </row>
    <row r="363" spans="1:15" s="103" customFormat="1" x14ac:dyDescent="0.15">
      <c r="A363" s="65"/>
      <c r="O363" s="65"/>
    </row>
    <row r="364" spans="1:15" s="103" customFormat="1" x14ac:dyDescent="0.15">
      <c r="A364" s="65"/>
      <c r="O364" s="65"/>
    </row>
    <row r="365" spans="1:15" s="103" customFormat="1" x14ac:dyDescent="0.15">
      <c r="A365" s="65"/>
      <c r="O365" s="65"/>
    </row>
    <row r="366" spans="1:15" s="103" customFormat="1" x14ac:dyDescent="0.15">
      <c r="A366" s="65"/>
      <c r="O366" s="65"/>
    </row>
    <row r="367" spans="1:15" s="103" customFormat="1" x14ac:dyDescent="0.15">
      <c r="A367" s="65"/>
      <c r="O367" s="65"/>
    </row>
    <row r="368" spans="1:15" s="103" customFormat="1" x14ac:dyDescent="0.15">
      <c r="A368" s="65"/>
      <c r="O368" s="65"/>
    </row>
    <row r="369" spans="1:15" s="103" customFormat="1" x14ac:dyDescent="0.15">
      <c r="A369" s="65"/>
      <c r="O369" s="65"/>
    </row>
    <row r="370" spans="1:15" s="103" customFormat="1" x14ac:dyDescent="0.15">
      <c r="A370" s="65"/>
      <c r="O370" s="65"/>
    </row>
    <row r="371" spans="1:15" s="103" customFormat="1" x14ac:dyDescent="0.15">
      <c r="A371" s="65"/>
      <c r="O371" s="65"/>
    </row>
    <row r="372" spans="1:15" s="103" customFormat="1" x14ac:dyDescent="0.15">
      <c r="A372" s="65"/>
      <c r="O372" s="65"/>
    </row>
    <row r="373" spans="1:15" s="103" customFormat="1" x14ac:dyDescent="0.15">
      <c r="A373" s="65"/>
      <c r="O373" s="65"/>
    </row>
    <row r="374" spans="1:15" s="103" customFormat="1" x14ac:dyDescent="0.15">
      <c r="A374" s="65"/>
      <c r="O374" s="65"/>
    </row>
    <row r="375" spans="1:15" s="103" customFormat="1" x14ac:dyDescent="0.15">
      <c r="A375" s="65"/>
      <c r="O375" s="65"/>
    </row>
    <row r="376" spans="1:15" s="103" customFormat="1" x14ac:dyDescent="0.15">
      <c r="A376" s="65"/>
      <c r="O376" s="65"/>
    </row>
    <row r="377" spans="1:15" s="103" customFormat="1" x14ac:dyDescent="0.15">
      <c r="A377" s="65"/>
      <c r="O377" s="65"/>
    </row>
    <row r="378" spans="1:15" s="103" customFormat="1" x14ac:dyDescent="0.15">
      <c r="A378" s="65"/>
      <c r="O378" s="65"/>
    </row>
    <row r="379" spans="1:15" s="103" customFormat="1" x14ac:dyDescent="0.15">
      <c r="A379" s="65"/>
      <c r="O379" s="65"/>
    </row>
    <row r="380" spans="1:15" s="103" customFormat="1" x14ac:dyDescent="0.15">
      <c r="A380" s="65"/>
      <c r="O380" s="65"/>
    </row>
    <row r="381" spans="1:15" s="103" customFormat="1" x14ac:dyDescent="0.15">
      <c r="A381" s="65"/>
      <c r="O381" s="65"/>
    </row>
    <row r="382" spans="1:15" s="103" customFormat="1" x14ac:dyDescent="0.15">
      <c r="A382" s="65"/>
      <c r="O382" s="65"/>
    </row>
    <row r="383" spans="1:15" s="103" customFormat="1" x14ac:dyDescent="0.15">
      <c r="A383" s="65"/>
      <c r="O383" s="65"/>
    </row>
    <row r="384" spans="1:15" s="103" customFormat="1" x14ac:dyDescent="0.15">
      <c r="A384" s="65"/>
      <c r="O384" s="65"/>
    </row>
    <row r="385" spans="1:15" s="103" customFormat="1" x14ac:dyDescent="0.15">
      <c r="A385" s="65"/>
      <c r="O385" s="65"/>
    </row>
    <row r="386" spans="1:15" s="103" customFormat="1" x14ac:dyDescent="0.15">
      <c r="A386" s="65"/>
      <c r="O386" s="65"/>
    </row>
    <row r="387" spans="1:15" s="103" customFormat="1" x14ac:dyDescent="0.15">
      <c r="A387" s="65"/>
      <c r="O387" s="65"/>
    </row>
    <row r="388" spans="1:15" s="103" customFormat="1" x14ac:dyDescent="0.15">
      <c r="A388" s="65"/>
      <c r="O388" s="65"/>
    </row>
    <row r="389" spans="1:15" s="103" customFormat="1" x14ac:dyDescent="0.15">
      <c r="A389" s="65"/>
      <c r="O389" s="65"/>
    </row>
    <row r="390" spans="1:15" s="103" customFormat="1" x14ac:dyDescent="0.15">
      <c r="A390" s="65"/>
      <c r="O390" s="65"/>
    </row>
    <row r="391" spans="1:15" s="103" customFormat="1" x14ac:dyDescent="0.15">
      <c r="A391" s="65"/>
      <c r="O391" s="65"/>
    </row>
    <row r="392" spans="1:15" s="103" customFormat="1" x14ac:dyDescent="0.15">
      <c r="A392" s="65"/>
      <c r="O392" s="65"/>
    </row>
    <row r="393" spans="1:15" s="103" customFormat="1" x14ac:dyDescent="0.15">
      <c r="A393" s="65"/>
      <c r="O393" s="65"/>
    </row>
    <row r="394" spans="1:15" s="103" customFormat="1" x14ac:dyDescent="0.15">
      <c r="A394" s="65"/>
      <c r="O394" s="65"/>
    </row>
    <row r="395" spans="1:15" s="103" customFormat="1" x14ac:dyDescent="0.15">
      <c r="A395" s="65"/>
      <c r="O395" s="65"/>
    </row>
    <row r="396" spans="1:15" s="103" customFormat="1" x14ac:dyDescent="0.15">
      <c r="A396" s="65"/>
      <c r="O396" s="65"/>
    </row>
    <row r="397" spans="1:15" s="103" customFormat="1" x14ac:dyDescent="0.15">
      <c r="A397" s="65"/>
      <c r="O397" s="65"/>
    </row>
    <row r="398" spans="1:15" s="103" customFormat="1" x14ac:dyDescent="0.15">
      <c r="A398" s="65"/>
      <c r="O398" s="65"/>
    </row>
    <row r="399" spans="1:15" s="103" customFormat="1" x14ac:dyDescent="0.15">
      <c r="A399" s="65"/>
      <c r="O399" s="65"/>
    </row>
    <row r="400" spans="1:15" s="103" customFormat="1" x14ac:dyDescent="0.15">
      <c r="A400" s="65"/>
      <c r="O400" s="65"/>
    </row>
    <row r="401" spans="1:15" s="103" customFormat="1" x14ac:dyDescent="0.15">
      <c r="A401" s="65"/>
      <c r="O401" s="65"/>
    </row>
    <row r="402" spans="1:15" s="103" customFormat="1" x14ac:dyDescent="0.15">
      <c r="A402" s="65"/>
      <c r="O402" s="65"/>
    </row>
    <row r="403" spans="1:15" s="103" customFormat="1" x14ac:dyDescent="0.15">
      <c r="A403" s="65"/>
      <c r="O403" s="65"/>
    </row>
    <row r="404" spans="1:15" s="103" customFormat="1" x14ac:dyDescent="0.15">
      <c r="A404" s="65"/>
      <c r="O404" s="65"/>
    </row>
    <row r="405" spans="1:15" s="103" customFormat="1" x14ac:dyDescent="0.15">
      <c r="A405" s="65"/>
      <c r="O405" s="65"/>
    </row>
    <row r="406" spans="1:15" s="103" customFormat="1" x14ac:dyDescent="0.15">
      <c r="A406" s="65"/>
      <c r="O406" s="65"/>
    </row>
    <row r="407" spans="1:15" s="103" customFormat="1" x14ac:dyDescent="0.15">
      <c r="A407" s="65"/>
      <c r="O407" s="65"/>
    </row>
    <row r="408" spans="1:15" s="103" customFormat="1" x14ac:dyDescent="0.15">
      <c r="A408" s="65"/>
      <c r="O408" s="65"/>
    </row>
    <row r="409" spans="1:15" s="103" customFormat="1" x14ac:dyDescent="0.15">
      <c r="A409" s="65"/>
      <c r="O409" s="65"/>
    </row>
    <row r="410" spans="1:15" s="103" customFormat="1" x14ac:dyDescent="0.15">
      <c r="A410" s="65"/>
      <c r="O410" s="65"/>
    </row>
    <row r="411" spans="1:15" s="103" customFormat="1" x14ac:dyDescent="0.15">
      <c r="A411" s="65"/>
      <c r="O411" s="65"/>
    </row>
    <row r="412" spans="1:15" s="103" customFormat="1" x14ac:dyDescent="0.15">
      <c r="A412" s="65"/>
      <c r="O412" s="65"/>
    </row>
    <row r="413" spans="1:15" s="103" customFormat="1" x14ac:dyDescent="0.15">
      <c r="A413" s="65"/>
      <c r="O413" s="65"/>
    </row>
    <row r="414" spans="1:15" s="103" customFormat="1" x14ac:dyDescent="0.15">
      <c r="A414" s="65"/>
      <c r="O414" s="65"/>
    </row>
    <row r="415" spans="1:15" s="103" customFormat="1" x14ac:dyDescent="0.15">
      <c r="A415" s="65"/>
      <c r="O415" s="65"/>
    </row>
    <row r="416" spans="1:15" s="103" customFormat="1" x14ac:dyDescent="0.15">
      <c r="A416" s="65"/>
      <c r="O416" s="65"/>
    </row>
    <row r="417" spans="1:15" s="103" customFormat="1" x14ac:dyDescent="0.15">
      <c r="A417" s="65"/>
      <c r="O417" s="65"/>
    </row>
    <row r="418" spans="1:15" s="103" customFormat="1" x14ac:dyDescent="0.15">
      <c r="A418" s="65"/>
      <c r="O418" s="65"/>
    </row>
    <row r="419" spans="1:15" s="103" customFormat="1" x14ac:dyDescent="0.15">
      <c r="A419" s="65"/>
      <c r="O419" s="65"/>
    </row>
    <row r="420" spans="1:15" s="103" customFormat="1" x14ac:dyDescent="0.15">
      <c r="A420" s="65"/>
      <c r="O420" s="65"/>
    </row>
    <row r="421" spans="1:15" s="103" customFormat="1" x14ac:dyDescent="0.15">
      <c r="A421" s="65"/>
      <c r="O421" s="65"/>
    </row>
    <row r="422" spans="1:15" s="103" customFormat="1" x14ac:dyDescent="0.15">
      <c r="A422" s="65"/>
      <c r="O422" s="65"/>
    </row>
    <row r="423" spans="1:15" s="103" customFormat="1" x14ac:dyDescent="0.15">
      <c r="A423" s="65"/>
      <c r="O423" s="65"/>
    </row>
    <row r="424" spans="1:15" s="103" customFormat="1" x14ac:dyDescent="0.15">
      <c r="A424" s="65"/>
      <c r="O424" s="65"/>
    </row>
    <row r="425" spans="1:15" s="103" customFormat="1" x14ac:dyDescent="0.15">
      <c r="A425" s="65"/>
      <c r="O425" s="65"/>
    </row>
    <row r="426" spans="1:15" s="103" customFormat="1" x14ac:dyDescent="0.15">
      <c r="A426" s="65"/>
      <c r="O426" s="65"/>
    </row>
    <row r="427" spans="1:15" s="103" customFormat="1" x14ac:dyDescent="0.15">
      <c r="A427" s="65"/>
      <c r="O427" s="65"/>
    </row>
    <row r="428" spans="1:15" s="103" customFormat="1" x14ac:dyDescent="0.15">
      <c r="A428" s="65"/>
      <c r="O428" s="65"/>
    </row>
    <row r="429" spans="1:15" s="103" customFormat="1" x14ac:dyDescent="0.15">
      <c r="A429" s="65"/>
      <c r="O429" s="65"/>
    </row>
    <row r="430" spans="1:15" s="103" customFormat="1" x14ac:dyDescent="0.15">
      <c r="A430" s="65"/>
      <c r="O430" s="65"/>
    </row>
    <row r="431" spans="1:15" s="103" customFormat="1" x14ac:dyDescent="0.15">
      <c r="A431" s="65"/>
      <c r="O431" s="65"/>
    </row>
    <row r="432" spans="1:15" s="103" customFormat="1" x14ac:dyDescent="0.15">
      <c r="A432" s="65"/>
      <c r="O432" s="65"/>
    </row>
    <row r="433" spans="1:15" s="103" customFormat="1" x14ac:dyDescent="0.15">
      <c r="A433" s="65"/>
      <c r="O433" s="65"/>
    </row>
    <row r="434" spans="1:15" s="103" customFormat="1" x14ac:dyDescent="0.15">
      <c r="A434" s="65"/>
      <c r="O434" s="65"/>
    </row>
    <row r="435" spans="1:15" s="103" customFormat="1" x14ac:dyDescent="0.15">
      <c r="A435" s="65"/>
      <c r="O435" s="65"/>
    </row>
    <row r="436" spans="1:15" s="103" customFormat="1" x14ac:dyDescent="0.15">
      <c r="A436" s="65"/>
      <c r="O436" s="65"/>
    </row>
    <row r="437" spans="1:15" s="103" customFormat="1" x14ac:dyDescent="0.15">
      <c r="A437" s="65"/>
      <c r="O437" s="65"/>
    </row>
    <row r="438" spans="1:15" s="103" customFormat="1" x14ac:dyDescent="0.15">
      <c r="A438" s="65"/>
      <c r="O438" s="65"/>
    </row>
    <row r="439" spans="1:15" s="103" customFormat="1" x14ac:dyDescent="0.15">
      <c r="A439" s="65"/>
      <c r="O439" s="65"/>
    </row>
    <row r="440" spans="1:15" s="103" customFormat="1" x14ac:dyDescent="0.15">
      <c r="A440" s="65"/>
      <c r="O440" s="65"/>
    </row>
    <row r="441" spans="1:15" s="103" customFormat="1" x14ac:dyDescent="0.15">
      <c r="A441" s="65"/>
      <c r="O441" s="65"/>
    </row>
    <row r="442" spans="1:15" s="103" customFormat="1" x14ac:dyDescent="0.15">
      <c r="A442" s="65"/>
      <c r="O442" s="65"/>
    </row>
    <row r="443" spans="1:15" s="103" customFormat="1" x14ac:dyDescent="0.15">
      <c r="A443" s="65"/>
      <c r="O443" s="65"/>
    </row>
    <row r="444" spans="1:15" s="103" customFormat="1" x14ac:dyDescent="0.15">
      <c r="A444" s="65"/>
      <c r="O444" s="65"/>
    </row>
    <row r="445" spans="1:15" s="103" customFormat="1" x14ac:dyDescent="0.15">
      <c r="A445" s="65"/>
      <c r="O445" s="65"/>
    </row>
    <row r="446" spans="1:15" s="103" customFormat="1" x14ac:dyDescent="0.15">
      <c r="A446" s="65"/>
      <c r="O446" s="65"/>
    </row>
    <row r="447" spans="1:15" s="103" customFormat="1" x14ac:dyDescent="0.15">
      <c r="A447" s="65"/>
      <c r="O447" s="65"/>
    </row>
    <row r="448" spans="1:15" s="103" customFormat="1" x14ac:dyDescent="0.15">
      <c r="A448" s="65"/>
      <c r="O448" s="65"/>
    </row>
    <row r="449" spans="1:15" s="103" customFormat="1" x14ac:dyDescent="0.15">
      <c r="A449" s="65"/>
      <c r="O449" s="65"/>
    </row>
    <row r="450" spans="1:15" s="103" customFormat="1" x14ac:dyDescent="0.15">
      <c r="A450" s="65"/>
      <c r="O450" s="65"/>
    </row>
    <row r="451" spans="1:15" s="103" customFormat="1" x14ac:dyDescent="0.15">
      <c r="A451" s="65"/>
      <c r="O451" s="65"/>
    </row>
    <row r="452" spans="1:15" s="103" customFormat="1" x14ac:dyDescent="0.15">
      <c r="A452" s="65"/>
      <c r="O452" s="65"/>
    </row>
    <row r="453" spans="1:15" s="103" customFormat="1" x14ac:dyDescent="0.15">
      <c r="A453" s="65"/>
      <c r="O453" s="65"/>
    </row>
    <row r="454" spans="1:15" s="103" customFormat="1" x14ac:dyDescent="0.15">
      <c r="A454" s="65"/>
      <c r="O454" s="65"/>
    </row>
    <row r="455" spans="1:15" s="103" customFormat="1" x14ac:dyDescent="0.15">
      <c r="A455" s="65"/>
      <c r="O455" s="65"/>
    </row>
    <row r="456" spans="1:15" s="103" customFormat="1" x14ac:dyDescent="0.15">
      <c r="A456" s="65"/>
      <c r="O456" s="65"/>
    </row>
    <row r="457" spans="1:15" s="103" customFormat="1" x14ac:dyDescent="0.15">
      <c r="A457" s="65"/>
      <c r="O457" s="65"/>
    </row>
    <row r="458" spans="1:15" s="103" customFormat="1" x14ac:dyDescent="0.15">
      <c r="A458" s="65"/>
      <c r="O458" s="65"/>
    </row>
    <row r="459" spans="1:15" s="103" customFormat="1" x14ac:dyDescent="0.15">
      <c r="A459" s="65"/>
      <c r="O459" s="65"/>
    </row>
    <row r="460" spans="1:15" s="103" customFormat="1" x14ac:dyDescent="0.15">
      <c r="A460" s="65"/>
      <c r="O460" s="65"/>
    </row>
    <row r="461" spans="1:15" s="103" customFormat="1" x14ac:dyDescent="0.15">
      <c r="A461" s="65"/>
      <c r="O461" s="65"/>
    </row>
    <row r="462" spans="1:15" s="103" customFormat="1" x14ac:dyDescent="0.15">
      <c r="A462" s="65"/>
      <c r="O462" s="65"/>
    </row>
    <row r="463" spans="1:15" s="103" customFormat="1" x14ac:dyDescent="0.15">
      <c r="A463" s="65"/>
      <c r="O463" s="65"/>
    </row>
    <row r="464" spans="1:15" s="103" customFormat="1" x14ac:dyDescent="0.15">
      <c r="A464" s="65"/>
      <c r="O464" s="65"/>
    </row>
    <row r="465" spans="1:15" s="103" customFormat="1" x14ac:dyDescent="0.15">
      <c r="A465" s="65"/>
      <c r="O465" s="65"/>
    </row>
    <row r="466" spans="1:15" s="103" customFormat="1" x14ac:dyDescent="0.15">
      <c r="A466" s="65"/>
      <c r="O466" s="65"/>
    </row>
    <row r="467" spans="1:15" s="103" customFormat="1" x14ac:dyDescent="0.15">
      <c r="A467" s="65"/>
      <c r="O467" s="65"/>
    </row>
    <row r="468" spans="1:15" s="103" customFormat="1" x14ac:dyDescent="0.15">
      <c r="A468" s="65"/>
      <c r="O468" s="65"/>
    </row>
    <row r="469" spans="1:15" s="103" customFormat="1" x14ac:dyDescent="0.15">
      <c r="A469" s="65"/>
      <c r="O469" s="65"/>
    </row>
    <row r="470" spans="1:15" s="103" customFormat="1" x14ac:dyDescent="0.15">
      <c r="A470" s="65"/>
      <c r="O470" s="65"/>
    </row>
    <row r="471" spans="1:15" s="103" customFormat="1" x14ac:dyDescent="0.15">
      <c r="A471" s="65"/>
      <c r="O471" s="65"/>
    </row>
    <row r="472" spans="1:15" s="103" customFormat="1" x14ac:dyDescent="0.15">
      <c r="A472" s="65"/>
      <c r="O472" s="65"/>
    </row>
    <row r="473" spans="1:15" s="103" customFormat="1" x14ac:dyDescent="0.15">
      <c r="A473" s="65"/>
      <c r="O473" s="65"/>
    </row>
    <row r="474" spans="1:15" s="103" customFormat="1" x14ac:dyDescent="0.15">
      <c r="A474" s="65"/>
      <c r="O474" s="65"/>
    </row>
    <row r="475" spans="1:15" s="103" customFormat="1" x14ac:dyDescent="0.15">
      <c r="A475" s="65"/>
      <c r="O475" s="65"/>
    </row>
    <row r="476" spans="1:15" s="103" customFormat="1" x14ac:dyDescent="0.15">
      <c r="A476" s="65"/>
      <c r="O476" s="65"/>
    </row>
    <row r="477" spans="1:15" s="103" customFormat="1" x14ac:dyDescent="0.15">
      <c r="A477" s="65"/>
      <c r="O477" s="65"/>
    </row>
    <row r="478" spans="1:15" s="103" customFormat="1" x14ac:dyDescent="0.15">
      <c r="A478" s="65"/>
      <c r="O478" s="65"/>
    </row>
    <row r="479" spans="1:15" s="103" customFormat="1" x14ac:dyDescent="0.15">
      <c r="A479" s="65"/>
      <c r="O479" s="65"/>
    </row>
    <row r="480" spans="1:15" s="103" customFormat="1" x14ac:dyDescent="0.15">
      <c r="A480" s="65"/>
      <c r="O480" s="65"/>
    </row>
    <row r="481" spans="1:38" s="103" customFormat="1" x14ac:dyDescent="0.15">
      <c r="A481" s="65"/>
      <c r="O481" s="65"/>
    </row>
    <row r="482" spans="1:38" s="103" customFormat="1" x14ac:dyDescent="0.15">
      <c r="A482" s="65"/>
      <c r="O482" s="65"/>
    </row>
    <row r="483" spans="1:38" s="103" customFormat="1" x14ac:dyDescent="0.15">
      <c r="A483" s="65"/>
      <c r="O483" s="65"/>
    </row>
    <row r="484" spans="1:38" s="103" customFormat="1" x14ac:dyDescent="0.15">
      <c r="A484" s="65"/>
      <c r="O484" s="65"/>
    </row>
    <row r="485" spans="1:38" s="103" customFormat="1" x14ac:dyDescent="0.15">
      <c r="A485" s="65"/>
      <c r="O485" s="65"/>
    </row>
    <row r="486" spans="1:38" s="103" customFormat="1" x14ac:dyDescent="0.15">
      <c r="A486" s="65"/>
      <c r="O486" s="65"/>
    </row>
    <row r="487" spans="1:38" s="103" customFormat="1" x14ac:dyDescent="0.15">
      <c r="A487" s="65"/>
      <c r="O487" s="65"/>
    </row>
    <row r="488" spans="1:38" s="103" customFormat="1" x14ac:dyDescent="0.15">
      <c r="A488" s="65"/>
      <c r="O488" s="65"/>
    </row>
    <row r="489" spans="1:38" s="103" customFormat="1" x14ac:dyDescent="0.15">
      <c r="A489" s="65"/>
      <c r="O489" s="65"/>
    </row>
    <row r="490" spans="1:38" s="103" customFormat="1" x14ac:dyDescent="0.15">
      <c r="A490" s="65"/>
      <c r="O490" s="65"/>
    </row>
    <row r="491" spans="1:38" s="103" customFormat="1" x14ac:dyDescent="0.15">
      <c r="A491" s="65"/>
      <c r="O491" s="65"/>
    </row>
    <row r="492" spans="1:38" s="103" customFormat="1" x14ac:dyDescent="0.15">
      <c r="A492" s="65"/>
      <c r="O492" s="65"/>
    </row>
    <row r="493" spans="1:38" s="103" customFormat="1" x14ac:dyDescent="0.15">
      <c r="A493" s="65"/>
      <c r="O493" s="65"/>
    </row>
    <row r="494" spans="1:38" s="103" customFormat="1" x14ac:dyDescent="0.15">
      <c r="A494" s="65"/>
      <c r="O494" s="65"/>
    </row>
    <row r="495" spans="1:38" s="103" customFormat="1" x14ac:dyDescent="0.15">
      <c r="O495" s="65"/>
    </row>
    <row r="496" spans="1:38" s="103" customFormat="1" x14ac:dyDescent="0.15">
      <c r="A496" s="83"/>
      <c r="B496" s="83"/>
      <c r="C496" s="82"/>
      <c r="D496" s="82"/>
      <c r="E496" s="83"/>
      <c r="F496" s="83"/>
      <c r="G496" s="83"/>
      <c r="H496" s="83"/>
      <c r="I496" s="83"/>
      <c r="J496" s="83"/>
      <c r="K496" s="83"/>
      <c r="L496" s="83"/>
      <c r="M496" s="82"/>
      <c r="N496" s="119"/>
      <c r="O496" s="120"/>
      <c r="P496" s="83"/>
      <c r="Q496" s="83"/>
      <c r="R496" s="83"/>
      <c r="S496" s="82"/>
      <c r="T496" s="82"/>
      <c r="U496" s="82"/>
      <c r="V496" s="82"/>
      <c r="W496" s="83"/>
      <c r="X496" s="83"/>
      <c r="Y496" s="82"/>
      <c r="Z496" s="82"/>
      <c r="AA496" s="83"/>
      <c r="AB496" s="83"/>
      <c r="AC496" s="82"/>
      <c r="AD496" s="83"/>
      <c r="AE496" s="83"/>
      <c r="AF496" s="82"/>
      <c r="AG496" s="83"/>
      <c r="AH496" s="82"/>
      <c r="AI496" s="83"/>
      <c r="AJ496" s="83"/>
      <c r="AK496" s="82"/>
      <c r="AL496" s="83"/>
    </row>
    <row r="497" spans="1:42" s="103" customFormat="1" x14ac:dyDescent="0.15">
      <c r="A497" s="83"/>
      <c r="B497" s="83"/>
      <c r="C497" s="82"/>
      <c r="D497" s="82"/>
      <c r="E497" s="83"/>
      <c r="F497" s="83"/>
      <c r="G497" s="83"/>
      <c r="H497" s="83"/>
      <c r="I497" s="83"/>
      <c r="J497" s="83"/>
      <c r="K497" s="83"/>
      <c r="L497" s="83"/>
      <c r="M497" s="82"/>
      <c r="N497" s="119"/>
      <c r="O497" s="120"/>
      <c r="P497" s="83"/>
      <c r="Q497" s="83"/>
      <c r="R497" s="83"/>
      <c r="S497" s="82"/>
      <c r="T497" s="82"/>
      <c r="U497" s="82"/>
      <c r="V497" s="82"/>
      <c r="W497" s="83"/>
      <c r="X497" s="83"/>
      <c r="Y497" s="82"/>
      <c r="Z497" s="82"/>
      <c r="AA497" s="83"/>
      <c r="AB497" s="83"/>
      <c r="AC497" s="82"/>
      <c r="AD497" s="83"/>
      <c r="AE497" s="83"/>
      <c r="AF497" s="82"/>
      <c r="AG497" s="83"/>
      <c r="AH497" s="82"/>
      <c r="AI497" s="83"/>
      <c r="AJ497" s="83"/>
      <c r="AK497" s="82"/>
      <c r="AL497" s="83"/>
    </row>
    <row r="498" spans="1:42" x14ac:dyDescent="0.15">
      <c r="AN498" s="103"/>
      <c r="AO498" s="103"/>
      <c r="AP498" s="103"/>
    </row>
  </sheetData>
  <protectedRanges>
    <protectedRange password="D8A5" sqref="U3:U4 C496:C65536 C173:R494 A496:A65536 Q496:Q65536 AC496:AC65536 U496:U65536 K496:K65536 L5 K3:K4 BB3:BE34 Q3:Q4 AC3:AC4 AN498:AP65536 AT57:AU61 BB35:BB56 A3:A105 K6:L105 U105 S106:U494 Q105:R105 R5:R104 V5:V105 AD5:AD105 C3:C105 AZ3:BA56 AQ3:AR11 AQ20:AR20 AQ23:AR26 AQ13:AR16 AQ18:AR18 BA107:BA113 AQ28:AR106 BB107:BB114 AV3:AY106 AS62:AU106 BA57:BB106 AQ107:AY113 AQ114:BA114 AQ115:BB174 AQ497:BE65536 AS3:AU56 AH496:AH65536 AH3:AH4 AI5:AI105 Y3:Y4 Y496:Y65536 Y105:Y494 Z5:Z105 AN3:AP175" name="範囲1"/>
  </protectedRanges>
  <customSheetViews>
    <customSheetView guid="{E5A29513-AF19-4198-AFD1-5EC9C2566FB3}" scale="85" hiddenColumns="1">
      <selection sqref="A1:IV65536"/>
      <pageMargins left="0.75" right="0.75" top="1" bottom="1" header="0.51200000000000001" footer="0.51200000000000001"/>
      <pageSetup paperSize="9" orientation="portrait" r:id="rId1"/>
      <headerFooter alignWithMargins="0"/>
    </customSheetView>
  </customSheetViews>
  <mergeCells count="4">
    <mergeCell ref="A3:A4"/>
    <mergeCell ref="B3:B4"/>
    <mergeCell ref="AC3:AC4"/>
    <mergeCell ref="AH3:AH4"/>
  </mergeCells>
  <phoneticPr fontId="2"/>
  <conditionalFormatting sqref="H5:J105">
    <cfRule type="expression" dxfId="0" priority="1" stopIfTrue="1">
      <formula>MOD(ROW()+1,5)=0</formula>
    </cfRule>
  </conditionalFormatting>
  <dataValidations count="12">
    <dataValidation type="list" allowBlank="1" showInputMessage="1" showErrorMessage="1" sqref="AF5:AF105 AK5:AK105">
      <formula1>$AW$5:$AW$8</formula1>
    </dataValidation>
    <dataValidation imeMode="halfKatakana" allowBlank="1" showInputMessage="1" showErrorMessage="1" sqref="L496:L65536 L3:L4 G4:I105 J4"/>
    <dataValidation type="list" allowBlank="1" showInputMessage="1" showErrorMessage="1" sqref="K5:K105">
      <formula1>$BD$5:$BD$6</formula1>
    </dataValidation>
    <dataValidation type="list" allowBlank="1" showInputMessage="1" showErrorMessage="1" sqref="M5:M105">
      <formula1>$AY$5:$AY$19</formula1>
    </dataValidation>
    <dataValidation type="list" allowBlank="1" showInputMessage="1" showErrorMessage="1" sqref="A106:A494">
      <formula1>$AP$13:$AP$13</formula1>
    </dataValidation>
    <dataValidation type="list" allowBlank="1" showInputMessage="1" showErrorMessage="1" sqref="P5:P105">
      <formula1>$AT$5:$AT$61</formula1>
    </dataValidation>
    <dataValidation type="list" allowBlank="1" showInputMessage="1" showErrorMessage="1" sqref="AH5:AH105">
      <formula1>$AQ$13:$AQ$14</formula1>
    </dataValidation>
    <dataValidation type="list" allowBlank="1" showInputMessage="1" showErrorMessage="1" sqref="C105">
      <formula1>$BA$5:$BA$156</formula1>
    </dataValidation>
    <dataValidation type="list" allowBlank="1" showInputMessage="1" showErrorMessage="1" sqref="C5:C104">
      <formula1>$BA$5:$BA$174</formula1>
    </dataValidation>
    <dataValidation type="list" allowBlank="1" showInputMessage="1" showErrorMessage="1" sqref="Q5:Q104 Y5:Y104 U5:U104">
      <formula1>$AN$5:$AN$99</formula1>
    </dataValidation>
    <dataValidation type="list" allowBlank="1" showInputMessage="1" showErrorMessage="1" sqref="AC5:AC105">
      <formula1>$AQ$5:$AQ$12</formula1>
    </dataValidation>
    <dataValidation type="list" imeMode="halfKatakana" allowBlank="1" showInputMessage="1" showErrorMessage="1" sqref="J5:J105">
      <formula1>$BG$5:$BG$12</formula1>
    </dataValidation>
  </dataValidations>
  <pageMargins left="0.75" right="0.75" top="1" bottom="1" header="0.51200000000000001" footer="0.51200000000000001"/>
  <pageSetup paperSize="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C38" sqref="C38"/>
    </sheetView>
  </sheetViews>
  <sheetFormatPr defaultRowHeight="13.5" x14ac:dyDescent="0.15"/>
  <cols>
    <col min="1" max="1" width="7.125" bestFit="1" customWidth="1"/>
    <col min="2" max="2" width="20" bestFit="1" customWidth="1"/>
    <col min="3" max="3" width="46.625" bestFit="1" customWidth="1"/>
  </cols>
  <sheetData>
    <row r="1" spans="1:3" x14ac:dyDescent="0.15">
      <c r="A1" s="9" t="s">
        <v>191</v>
      </c>
      <c r="B1" s="9" t="s">
        <v>130</v>
      </c>
      <c r="C1" s="9" t="s">
        <v>133</v>
      </c>
    </row>
    <row r="2" spans="1:3" x14ac:dyDescent="0.15">
      <c r="A2" s="9" t="s">
        <v>204</v>
      </c>
      <c r="B2" s="9" t="s">
        <v>205</v>
      </c>
      <c r="C2" s="9"/>
    </row>
    <row r="3" spans="1:3" x14ac:dyDescent="0.15">
      <c r="A3" s="9" t="s">
        <v>206</v>
      </c>
      <c r="B3" s="9" t="s">
        <v>207</v>
      </c>
      <c r="C3" s="9"/>
    </row>
    <row r="4" spans="1:3" x14ac:dyDescent="0.15">
      <c r="A4" s="9" t="s">
        <v>208</v>
      </c>
      <c r="B4" s="9" t="s">
        <v>209</v>
      </c>
      <c r="C4" s="9"/>
    </row>
    <row r="5" spans="1:3" x14ac:dyDescent="0.15">
      <c r="A5" s="9" t="s">
        <v>210</v>
      </c>
      <c r="B5" s="9" t="s">
        <v>211</v>
      </c>
      <c r="C5" s="9"/>
    </row>
    <row r="6" spans="1:3" x14ac:dyDescent="0.15">
      <c r="A6" s="9" t="s">
        <v>213</v>
      </c>
      <c r="B6" s="9" t="s">
        <v>125</v>
      </c>
      <c r="C6" s="9"/>
    </row>
    <row r="7" spans="1:3" x14ac:dyDescent="0.15">
      <c r="A7" s="9" t="s">
        <v>124</v>
      </c>
      <c r="B7" s="9" t="s">
        <v>219</v>
      </c>
      <c r="C7" s="9"/>
    </row>
    <row r="8" spans="1:3" x14ac:dyDescent="0.15">
      <c r="A8" s="9" t="s">
        <v>220</v>
      </c>
      <c r="B8" s="9" t="s">
        <v>221</v>
      </c>
      <c r="C8" s="9"/>
    </row>
    <row r="9" spans="1:3" x14ac:dyDescent="0.15">
      <c r="A9" s="9" t="s">
        <v>239</v>
      </c>
      <c r="B9" s="9" t="s">
        <v>240</v>
      </c>
      <c r="C9" s="9" t="s">
        <v>85</v>
      </c>
    </row>
    <row r="10" spans="1:3" x14ac:dyDescent="0.15">
      <c r="A10" s="9" t="s">
        <v>247</v>
      </c>
      <c r="B10" s="9" t="s">
        <v>248</v>
      </c>
      <c r="C10" s="9" t="s">
        <v>91</v>
      </c>
    </row>
    <row r="11" spans="1:3" x14ac:dyDescent="0.15">
      <c r="A11" s="9" t="s">
        <v>254</v>
      </c>
      <c r="B11" s="9" t="s">
        <v>255</v>
      </c>
      <c r="C11" s="9" t="s">
        <v>96</v>
      </c>
    </row>
    <row r="12" spans="1:3" x14ac:dyDescent="0.15">
      <c r="A12" s="9" t="s">
        <v>262</v>
      </c>
      <c r="B12" s="9" t="s">
        <v>263</v>
      </c>
      <c r="C12" s="9" t="s">
        <v>131</v>
      </c>
    </row>
    <row r="13" spans="1:3" x14ac:dyDescent="0.15">
      <c r="A13" s="9" t="s">
        <v>264</v>
      </c>
      <c r="B13" s="9" t="s">
        <v>265</v>
      </c>
      <c r="C13" s="9" t="s">
        <v>131</v>
      </c>
    </row>
    <row r="14" spans="1:3" x14ac:dyDescent="0.15">
      <c r="A14" s="9" t="s">
        <v>270</v>
      </c>
      <c r="B14" s="9" t="s">
        <v>271</v>
      </c>
      <c r="C14" s="9" t="s">
        <v>131</v>
      </c>
    </row>
    <row r="15" spans="1:3" x14ac:dyDescent="0.15">
      <c r="A15" s="9" t="s">
        <v>272</v>
      </c>
      <c r="B15" s="9" t="s">
        <v>273</v>
      </c>
      <c r="C15" s="9" t="s">
        <v>131</v>
      </c>
    </row>
    <row r="16" spans="1:3" x14ac:dyDescent="0.15">
      <c r="A16" s="9" t="s">
        <v>274</v>
      </c>
      <c r="B16" s="9" t="s">
        <v>275</v>
      </c>
      <c r="C16" s="9" t="s">
        <v>131</v>
      </c>
    </row>
    <row r="17" spans="1:3" x14ac:dyDescent="0.15">
      <c r="A17" s="9" t="s">
        <v>276</v>
      </c>
      <c r="B17" s="9" t="s">
        <v>277</v>
      </c>
      <c r="C17" s="9" t="s">
        <v>131</v>
      </c>
    </row>
    <row r="18" spans="1:3" x14ac:dyDescent="0.15">
      <c r="A18" s="9" t="s">
        <v>278</v>
      </c>
      <c r="B18" s="9" t="s">
        <v>279</v>
      </c>
      <c r="C18" s="9" t="s">
        <v>131</v>
      </c>
    </row>
    <row r="19" spans="1:3" x14ac:dyDescent="0.15">
      <c r="A19" s="9" t="s">
        <v>280</v>
      </c>
      <c r="B19" s="9" t="s">
        <v>281</v>
      </c>
      <c r="C19" s="9" t="s">
        <v>97</v>
      </c>
    </row>
    <row r="20" spans="1:3" x14ac:dyDescent="0.15">
      <c r="A20" s="9" t="s">
        <v>289</v>
      </c>
      <c r="B20" s="9" t="s">
        <v>290</v>
      </c>
      <c r="C20" s="9" t="s">
        <v>105</v>
      </c>
    </row>
    <row r="21" spans="1:3" x14ac:dyDescent="0.15">
      <c r="A21" s="9" t="s">
        <v>19</v>
      </c>
      <c r="B21" s="9" t="s">
        <v>20</v>
      </c>
      <c r="C21" s="9" t="s">
        <v>97</v>
      </c>
    </row>
    <row r="22" spans="1:3" x14ac:dyDescent="0.15">
      <c r="A22" s="9" t="s">
        <v>26</v>
      </c>
      <c r="B22" s="9" t="s">
        <v>27</v>
      </c>
      <c r="C22" s="9" t="s">
        <v>112</v>
      </c>
    </row>
    <row r="23" spans="1:3" x14ac:dyDescent="0.15">
      <c r="A23" s="9" t="s">
        <v>54</v>
      </c>
      <c r="B23" s="9" t="s">
        <v>55</v>
      </c>
      <c r="C23" s="9" t="s">
        <v>56</v>
      </c>
    </row>
  </sheetData>
  <customSheetViews>
    <customSheetView guid="{E5A29513-AF19-4198-AFD1-5EC9C2566FB3}" state="hidden">
      <selection activeCell="C38" sqref="C38"/>
      <pageMargins left="0.75" right="0.75" top="1" bottom="1" header="0.51200000000000001" footer="0.51200000000000001"/>
      <headerFooter alignWithMargins="0"/>
    </customSheetView>
  </customSheetViews>
  <phoneticPr fontId="2"/>
  <pageMargins left="0.75" right="0.75" top="1" bottom="1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B9" sqref="B9"/>
    </sheetView>
  </sheetViews>
  <sheetFormatPr defaultRowHeight="13.5" x14ac:dyDescent="0.15"/>
  <cols>
    <col min="1" max="1" width="7.125" bestFit="1" customWidth="1"/>
    <col min="2" max="2" width="20" bestFit="1" customWidth="1"/>
    <col min="3" max="3" width="46.625" bestFit="1" customWidth="1"/>
  </cols>
  <sheetData>
    <row r="1" spans="1:3" x14ac:dyDescent="0.15">
      <c r="A1" s="9" t="s">
        <v>191</v>
      </c>
      <c r="B1" s="9" t="s">
        <v>130</v>
      </c>
      <c r="C1" s="9" t="s">
        <v>133</v>
      </c>
    </row>
    <row r="2" spans="1:3" x14ac:dyDescent="0.15">
      <c r="A2" s="9" t="s">
        <v>204</v>
      </c>
      <c r="B2" s="9" t="s">
        <v>205</v>
      </c>
      <c r="C2" s="9"/>
    </row>
    <row r="3" spans="1:3" x14ac:dyDescent="0.15">
      <c r="A3" s="9" t="s">
        <v>206</v>
      </c>
      <c r="B3" s="9" t="s">
        <v>207</v>
      </c>
      <c r="C3" s="9"/>
    </row>
    <row r="4" spans="1:3" x14ac:dyDescent="0.15">
      <c r="A4" s="9" t="s">
        <v>208</v>
      </c>
      <c r="B4" s="9" t="s">
        <v>209</v>
      </c>
      <c r="C4" s="9"/>
    </row>
    <row r="5" spans="1:3" x14ac:dyDescent="0.15">
      <c r="A5" s="9" t="s">
        <v>210</v>
      </c>
      <c r="B5" s="9" t="s">
        <v>211</v>
      </c>
      <c r="C5" s="9"/>
    </row>
    <row r="6" spans="1:3" x14ac:dyDescent="0.15">
      <c r="A6" s="9" t="s">
        <v>213</v>
      </c>
      <c r="B6" s="9" t="s">
        <v>125</v>
      </c>
      <c r="C6" s="9"/>
    </row>
    <row r="7" spans="1:3" x14ac:dyDescent="0.15">
      <c r="A7" s="9" t="s">
        <v>124</v>
      </c>
      <c r="B7" s="9" t="s">
        <v>219</v>
      </c>
      <c r="C7" s="9"/>
    </row>
    <row r="8" spans="1:3" x14ac:dyDescent="0.15">
      <c r="A8" s="9" t="s">
        <v>228</v>
      </c>
      <c r="B8" s="9" t="s">
        <v>229</v>
      </c>
      <c r="C8" s="9" t="s">
        <v>230</v>
      </c>
    </row>
    <row r="9" spans="1:3" x14ac:dyDescent="0.15">
      <c r="A9" s="9" t="s">
        <v>250</v>
      </c>
      <c r="B9" s="9" t="s">
        <v>248</v>
      </c>
      <c r="C9" s="9" t="s">
        <v>93</v>
      </c>
    </row>
    <row r="10" spans="1:3" x14ac:dyDescent="0.15">
      <c r="A10" s="9" t="s">
        <v>256</v>
      </c>
      <c r="B10" s="9" t="s">
        <v>255</v>
      </c>
      <c r="C10" s="9" t="s">
        <v>257</v>
      </c>
    </row>
    <row r="11" spans="1:3" x14ac:dyDescent="0.15">
      <c r="A11" s="9" t="s">
        <v>262</v>
      </c>
      <c r="B11" s="9" t="s">
        <v>263</v>
      </c>
      <c r="C11" s="9" t="s">
        <v>131</v>
      </c>
    </row>
    <row r="12" spans="1:3" x14ac:dyDescent="0.15">
      <c r="A12" s="9" t="s">
        <v>264</v>
      </c>
      <c r="B12" s="9" t="s">
        <v>265</v>
      </c>
      <c r="C12" s="9" t="s">
        <v>131</v>
      </c>
    </row>
    <row r="13" spans="1:3" x14ac:dyDescent="0.15">
      <c r="A13" s="9" t="s">
        <v>270</v>
      </c>
      <c r="B13" s="9" t="s">
        <v>271</v>
      </c>
      <c r="C13" s="9" t="s">
        <v>131</v>
      </c>
    </row>
    <row r="14" spans="1:3" x14ac:dyDescent="0.15">
      <c r="A14" s="9" t="s">
        <v>272</v>
      </c>
      <c r="B14" s="9" t="s">
        <v>273</v>
      </c>
      <c r="C14" s="9" t="s">
        <v>131</v>
      </c>
    </row>
    <row r="15" spans="1:3" x14ac:dyDescent="0.15">
      <c r="A15" s="9" t="s">
        <v>274</v>
      </c>
      <c r="B15" s="9" t="s">
        <v>275</v>
      </c>
      <c r="C15" s="9" t="s">
        <v>131</v>
      </c>
    </row>
    <row r="16" spans="1:3" x14ac:dyDescent="0.15">
      <c r="A16" s="9" t="s">
        <v>276</v>
      </c>
      <c r="B16" s="9" t="s">
        <v>277</v>
      </c>
      <c r="C16" s="9" t="s">
        <v>131</v>
      </c>
    </row>
    <row r="17" spans="1:3" x14ac:dyDescent="0.15">
      <c r="A17" s="9" t="s">
        <v>278</v>
      </c>
      <c r="B17" s="9" t="s">
        <v>279</v>
      </c>
      <c r="C17" s="9" t="s">
        <v>131</v>
      </c>
    </row>
    <row r="18" spans="1:3" x14ac:dyDescent="0.15">
      <c r="A18" s="9" t="s">
        <v>286</v>
      </c>
      <c r="B18" s="9" t="s">
        <v>281</v>
      </c>
      <c r="C18" s="9" t="s">
        <v>102</v>
      </c>
    </row>
    <row r="19" spans="1:3" x14ac:dyDescent="0.15">
      <c r="A19" s="9" t="s">
        <v>17</v>
      </c>
      <c r="B19" s="9" t="s">
        <v>290</v>
      </c>
      <c r="C19" s="9" t="s">
        <v>107</v>
      </c>
    </row>
    <row r="20" spans="1:3" x14ac:dyDescent="0.15">
      <c r="A20" s="9" t="s">
        <v>24</v>
      </c>
      <c r="B20" s="9" t="s">
        <v>20</v>
      </c>
      <c r="C20" s="9" t="s">
        <v>111</v>
      </c>
    </row>
    <row r="21" spans="1:3" x14ac:dyDescent="0.15">
      <c r="A21" s="9" t="s">
        <v>29</v>
      </c>
      <c r="B21" s="9" t="s">
        <v>27</v>
      </c>
      <c r="C21" s="9" t="s">
        <v>114</v>
      </c>
    </row>
    <row r="22" spans="1:3" x14ac:dyDescent="0.15">
      <c r="A22" s="9" t="s">
        <v>48</v>
      </c>
      <c r="B22" s="9" t="s">
        <v>49</v>
      </c>
      <c r="C22" s="9" t="s">
        <v>50</v>
      </c>
    </row>
  </sheetData>
  <customSheetViews>
    <customSheetView guid="{E5A29513-AF19-4198-AFD1-5EC9C2566FB3}" state="hidden">
      <selection activeCell="B9" sqref="B9"/>
      <pageMargins left="0.75" right="0.75" top="1" bottom="1" header="0.51200000000000001" footer="0.51200000000000001"/>
      <headerFooter alignWithMargins="0"/>
    </customSheetView>
  </customSheetViews>
  <phoneticPr fontId="2"/>
  <pageMargins left="0.75" right="0.75" top="1" bottom="1" header="0.51200000000000001" footer="0.5120000000000000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4"/>
  <sheetViews>
    <sheetView topLeftCell="A19" workbookViewId="0">
      <selection activeCell="A36" sqref="A36:C36"/>
    </sheetView>
  </sheetViews>
  <sheetFormatPr defaultRowHeight="13.5" x14ac:dyDescent="0.15"/>
  <cols>
    <col min="1" max="1" width="7.125" bestFit="1" customWidth="1"/>
    <col min="2" max="2" width="20" bestFit="1" customWidth="1"/>
    <col min="3" max="3" width="46.625" bestFit="1" customWidth="1"/>
  </cols>
  <sheetData>
    <row r="1" spans="1:3" x14ac:dyDescent="0.15">
      <c r="A1" s="9" t="s">
        <v>81</v>
      </c>
      <c r="B1" s="9" t="s">
        <v>130</v>
      </c>
      <c r="C1" s="9" t="s">
        <v>133</v>
      </c>
    </row>
    <row r="2" spans="1:3" x14ac:dyDescent="0.15">
      <c r="A2" s="9" t="s">
        <v>200</v>
      </c>
      <c r="B2" s="9" t="s">
        <v>201</v>
      </c>
      <c r="C2" s="9"/>
    </row>
    <row r="3" spans="1:3" x14ac:dyDescent="0.15">
      <c r="A3" s="9" t="s">
        <v>202</v>
      </c>
      <c r="B3" s="9" t="s">
        <v>203</v>
      </c>
      <c r="C3" s="9"/>
    </row>
    <row r="4" spans="1:3" x14ac:dyDescent="0.15">
      <c r="A4" s="9" t="s">
        <v>204</v>
      </c>
      <c r="B4" s="9" t="s">
        <v>205</v>
      </c>
      <c r="C4" s="9"/>
    </row>
    <row r="5" spans="1:3" x14ac:dyDescent="0.15">
      <c r="A5" s="9" t="s">
        <v>206</v>
      </c>
      <c r="B5" s="9" t="s">
        <v>207</v>
      </c>
      <c r="C5" s="9"/>
    </row>
    <row r="6" spans="1:3" x14ac:dyDescent="0.15">
      <c r="A6" s="9" t="s">
        <v>208</v>
      </c>
      <c r="B6" s="9" t="s">
        <v>209</v>
      </c>
      <c r="C6" s="9"/>
    </row>
    <row r="7" spans="1:3" x14ac:dyDescent="0.15">
      <c r="A7" s="9" t="s">
        <v>210</v>
      </c>
      <c r="B7" s="9" t="s">
        <v>211</v>
      </c>
      <c r="C7" s="9"/>
    </row>
    <row r="8" spans="1:3" x14ac:dyDescent="0.15">
      <c r="A8" s="9" t="s">
        <v>212</v>
      </c>
      <c r="B8" s="9" t="s">
        <v>123</v>
      </c>
      <c r="C8" s="9"/>
    </row>
    <row r="9" spans="1:3" x14ac:dyDescent="0.15">
      <c r="A9" s="9" t="s">
        <v>213</v>
      </c>
      <c r="B9" s="9" t="s">
        <v>125</v>
      </c>
      <c r="C9" s="9"/>
    </row>
    <row r="10" spans="1:3" x14ac:dyDescent="0.15">
      <c r="A10" s="9" t="s">
        <v>214</v>
      </c>
      <c r="B10" s="9" t="s">
        <v>215</v>
      </c>
      <c r="C10" s="9"/>
    </row>
    <row r="11" spans="1:3" x14ac:dyDescent="0.15">
      <c r="A11" s="9" t="s">
        <v>216</v>
      </c>
      <c r="B11" s="9" t="s">
        <v>217</v>
      </c>
      <c r="C11" s="9"/>
    </row>
    <row r="12" spans="1:3" x14ac:dyDescent="0.15">
      <c r="A12" s="9" t="s">
        <v>218</v>
      </c>
      <c r="B12" s="9" t="s">
        <v>126</v>
      </c>
      <c r="C12" s="9"/>
    </row>
    <row r="13" spans="1:3" x14ac:dyDescent="0.15">
      <c r="A13" s="9" t="s">
        <v>124</v>
      </c>
      <c r="B13" s="9" t="s">
        <v>219</v>
      </c>
      <c r="C13" s="9"/>
    </row>
    <row r="14" spans="1:3" x14ac:dyDescent="0.15">
      <c r="A14" s="9" t="s">
        <v>220</v>
      </c>
      <c r="B14" s="9" t="s">
        <v>221</v>
      </c>
      <c r="C14" s="9"/>
    </row>
    <row r="15" spans="1:3" x14ac:dyDescent="0.15">
      <c r="A15" s="9" t="s">
        <v>222</v>
      </c>
      <c r="B15" s="9" t="s">
        <v>223</v>
      </c>
      <c r="C15" s="9" t="s">
        <v>82</v>
      </c>
    </row>
    <row r="16" spans="1:3" x14ac:dyDescent="0.15">
      <c r="A16" s="9" t="s">
        <v>224</v>
      </c>
      <c r="B16" s="9" t="s">
        <v>223</v>
      </c>
      <c r="C16" s="9" t="s">
        <v>83</v>
      </c>
    </row>
    <row r="17" spans="1:3" x14ac:dyDescent="0.15">
      <c r="A17" s="9" t="s">
        <v>225</v>
      </c>
      <c r="B17" s="9" t="s">
        <v>223</v>
      </c>
      <c r="C17" s="9" t="s">
        <v>84</v>
      </c>
    </row>
    <row r="18" spans="1:3" x14ac:dyDescent="0.15">
      <c r="A18" s="9" t="s">
        <v>226</v>
      </c>
      <c r="B18" s="9" t="s">
        <v>223</v>
      </c>
      <c r="C18" s="9" t="s">
        <v>227</v>
      </c>
    </row>
    <row r="19" spans="1:3" x14ac:dyDescent="0.15">
      <c r="A19" s="9" t="s">
        <v>228</v>
      </c>
      <c r="B19" s="9" t="s">
        <v>229</v>
      </c>
      <c r="C19" s="9" t="s">
        <v>230</v>
      </c>
    </row>
    <row r="20" spans="1:3" x14ac:dyDescent="0.15">
      <c r="A20" s="9" t="s">
        <v>231</v>
      </c>
      <c r="B20" s="9" t="s">
        <v>229</v>
      </c>
      <c r="C20" s="9" t="s">
        <v>232</v>
      </c>
    </row>
    <row r="21" spans="1:3" x14ac:dyDescent="0.15">
      <c r="A21" s="9" t="s">
        <v>233</v>
      </c>
      <c r="B21" s="9" t="s">
        <v>229</v>
      </c>
      <c r="C21" s="9" t="s">
        <v>234</v>
      </c>
    </row>
    <row r="22" spans="1:3" x14ac:dyDescent="0.15">
      <c r="A22" s="9" t="s">
        <v>235</v>
      </c>
      <c r="B22" s="9" t="s">
        <v>229</v>
      </c>
      <c r="C22" s="9" t="s">
        <v>236</v>
      </c>
    </row>
    <row r="23" spans="1:3" x14ac:dyDescent="0.15">
      <c r="A23" s="9" t="s">
        <v>237</v>
      </c>
      <c r="B23" s="9" t="s">
        <v>229</v>
      </c>
      <c r="C23" s="9" t="s">
        <v>238</v>
      </c>
    </row>
    <row r="24" spans="1:3" x14ac:dyDescent="0.15">
      <c r="A24" s="9" t="s">
        <v>239</v>
      </c>
      <c r="B24" s="9" t="s">
        <v>240</v>
      </c>
      <c r="C24" s="9" t="s">
        <v>85</v>
      </c>
    </row>
    <row r="25" spans="1:3" x14ac:dyDescent="0.15">
      <c r="A25" s="9" t="s">
        <v>241</v>
      </c>
      <c r="B25" s="9" t="s">
        <v>240</v>
      </c>
      <c r="C25" s="9" t="s">
        <v>86</v>
      </c>
    </row>
    <row r="26" spans="1:3" x14ac:dyDescent="0.15">
      <c r="A26" s="9" t="s">
        <v>242</v>
      </c>
      <c r="B26" s="9" t="s">
        <v>240</v>
      </c>
      <c r="C26" s="9" t="s">
        <v>87</v>
      </c>
    </row>
    <row r="27" spans="1:3" x14ac:dyDescent="0.15">
      <c r="A27" s="9" t="s">
        <v>243</v>
      </c>
      <c r="B27" s="9" t="s">
        <v>244</v>
      </c>
      <c r="C27" s="9" t="s">
        <v>88</v>
      </c>
    </row>
    <row r="28" spans="1:3" x14ac:dyDescent="0.15">
      <c r="A28" s="9" t="s">
        <v>245</v>
      </c>
      <c r="B28" s="9" t="s">
        <v>244</v>
      </c>
      <c r="C28" s="9" t="s">
        <v>89</v>
      </c>
    </row>
    <row r="29" spans="1:3" x14ac:dyDescent="0.15">
      <c r="A29" s="9" t="s">
        <v>246</v>
      </c>
      <c r="B29" s="9" t="s">
        <v>244</v>
      </c>
      <c r="C29" s="9" t="s">
        <v>90</v>
      </c>
    </row>
    <row r="30" spans="1:3" x14ac:dyDescent="0.15">
      <c r="A30" s="9" t="s">
        <v>247</v>
      </c>
      <c r="B30" s="9" t="s">
        <v>248</v>
      </c>
      <c r="C30" s="9" t="s">
        <v>91</v>
      </c>
    </row>
    <row r="31" spans="1:3" x14ac:dyDescent="0.15">
      <c r="A31" s="9" t="s">
        <v>249</v>
      </c>
      <c r="B31" s="9" t="s">
        <v>248</v>
      </c>
      <c r="C31" s="9" t="s">
        <v>92</v>
      </c>
    </row>
    <row r="32" spans="1:3" x14ac:dyDescent="0.15">
      <c r="A32" s="9" t="s">
        <v>250</v>
      </c>
      <c r="B32" s="9" t="s">
        <v>248</v>
      </c>
      <c r="C32" s="9" t="s">
        <v>93</v>
      </c>
    </row>
    <row r="33" spans="1:3" x14ac:dyDescent="0.15">
      <c r="A33" s="9" t="s">
        <v>251</v>
      </c>
      <c r="B33" s="9" t="s">
        <v>252</v>
      </c>
      <c r="C33" s="9" t="s">
        <v>94</v>
      </c>
    </row>
    <row r="34" spans="1:3" x14ac:dyDescent="0.15">
      <c r="A34" s="9" t="s">
        <v>253</v>
      </c>
      <c r="B34" s="9" t="s">
        <v>252</v>
      </c>
      <c r="C34" s="9" t="s">
        <v>95</v>
      </c>
    </row>
    <row r="35" spans="1:3" x14ac:dyDescent="0.15">
      <c r="A35" s="9" t="s">
        <v>254</v>
      </c>
      <c r="B35" s="9" t="s">
        <v>255</v>
      </c>
      <c r="C35" s="9" t="s">
        <v>96</v>
      </c>
    </row>
    <row r="36" spans="1:3" x14ac:dyDescent="0.15">
      <c r="A36" s="9" t="s">
        <v>256</v>
      </c>
      <c r="B36" s="9" t="s">
        <v>255</v>
      </c>
      <c r="C36" s="9" t="s">
        <v>257</v>
      </c>
    </row>
    <row r="37" spans="1:3" x14ac:dyDescent="0.15">
      <c r="A37" s="9" t="s">
        <v>258</v>
      </c>
      <c r="B37" s="9" t="s">
        <v>259</v>
      </c>
      <c r="C37" s="9" t="s">
        <v>131</v>
      </c>
    </row>
    <row r="38" spans="1:3" x14ac:dyDescent="0.15">
      <c r="A38" s="9" t="s">
        <v>260</v>
      </c>
      <c r="B38" s="9" t="s">
        <v>261</v>
      </c>
      <c r="C38" s="9" t="s">
        <v>131</v>
      </c>
    </row>
    <row r="39" spans="1:3" x14ac:dyDescent="0.15">
      <c r="A39" s="9" t="s">
        <v>262</v>
      </c>
      <c r="B39" s="9" t="s">
        <v>263</v>
      </c>
      <c r="C39" s="9" t="s">
        <v>131</v>
      </c>
    </row>
    <row r="40" spans="1:3" x14ac:dyDescent="0.15">
      <c r="A40" s="9" t="s">
        <v>264</v>
      </c>
      <c r="B40" s="9" t="s">
        <v>265</v>
      </c>
      <c r="C40" s="9" t="s">
        <v>131</v>
      </c>
    </row>
    <row r="41" spans="1:3" x14ac:dyDescent="0.15">
      <c r="A41" s="9" t="s">
        <v>266</v>
      </c>
      <c r="B41" s="9" t="s">
        <v>267</v>
      </c>
      <c r="C41" s="9" t="s">
        <v>131</v>
      </c>
    </row>
    <row r="42" spans="1:3" x14ac:dyDescent="0.15">
      <c r="A42" s="9" t="s">
        <v>268</v>
      </c>
      <c r="B42" s="9" t="s">
        <v>269</v>
      </c>
      <c r="C42" s="9" t="s">
        <v>131</v>
      </c>
    </row>
    <row r="43" spans="1:3" x14ac:dyDescent="0.15">
      <c r="A43" s="9" t="s">
        <v>270</v>
      </c>
      <c r="B43" s="9" t="s">
        <v>271</v>
      </c>
      <c r="C43" s="9" t="s">
        <v>131</v>
      </c>
    </row>
    <row r="44" spans="1:3" x14ac:dyDescent="0.15">
      <c r="A44" s="9" t="s">
        <v>272</v>
      </c>
      <c r="B44" s="9" t="s">
        <v>273</v>
      </c>
      <c r="C44" s="9" t="s">
        <v>131</v>
      </c>
    </row>
    <row r="45" spans="1:3" x14ac:dyDescent="0.15">
      <c r="A45" s="9" t="s">
        <v>274</v>
      </c>
      <c r="B45" s="9" t="s">
        <v>275</v>
      </c>
      <c r="C45" s="9" t="s">
        <v>131</v>
      </c>
    </row>
    <row r="46" spans="1:3" x14ac:dyDescent="0.15">
      <c r="A46" s="9" t="s">
        <v>276</v>
      </c>
      <c r="B46" s="9" t="s">
        <v>277</v>
      </c>
      <c r="C46" s="9" t="s">
        <v>131</v>
      </c>
    </row>
    <row r="47" spans="1:3" x14ac:dyDescent="0.15">
      <c r="A47" s="9" t="s">
        <v>278</v>
      </c>
      <c r="B47" s="9" t="s">
        <v>279</v>
      </c>
      <c r="C47" s="9" t="s">
        <v>131</v>
      </c>
    </row>
    <row r="48" spans="1:3" x14ac:dyDescent="0.15">
      <c r="A48" s="9" t="s">
        <v>280</v>
      </c>
      <c r="B48" s="9" t="s">
        <v>281</v>
      </c>
      <c r="C48" s="9" t="s">
        <v>97</v>
      </c>
    </row>
    <row r="49" spans="1:3" x14ac:dyDescent="0.15">
      <c r="A49" s="9" t="s">
        <v>282</v>
      </c>
      <c r="B49" s="9" t="s">
        <v>281</v>
      </c>
      <c r="C49" s="9" t="s">
        <v>98</v>
      </c>
    </row>
    <row r="50" spans="1:3" x14ac:dyDescent="0.15">
      <c r="A50" s="9" t="s">
        <v>283</v>
      </c>
      <c r="B50" s="9" t="s">
        <v>281</v>
      </c>
      <c r="C50" s="9" t="s">
        <v>99</v>
      </c>
    </row>
    <row r="51" spans="1:3" x14ac:dyDescent="0.15">
      <c r="A51" s="9" t="s">
        <v>284</v>
      </c>
      <c r="B51" s="9" t="s">
        <v>281</v>
      </c>
      <c r="C51" s="9" t="s">
        <v>100</v>
      </c>
    </row>
    <row r="52" spans="1:3" x14ac:dyDescent="0.15">
      <c r="A52" s="9" t="s">
        <v>285</v>
      </c>
      <c r="B52" s="9" t="s">
        <v>281</v>
      </c>
      <c r="C52" s="9" t="s">
        <v>101</v>
      </c>
    </row>
    <row r="53" spans="1:3" x14ac:dyDescent="0.15">
      <c r="A53" s="9" t="s">
        <v>286</v>
      </c>
      <c r="B53" s="9" t="s">
        <v>281</v>
      </c>
      <c r="C53" s="9" t="s">
        <v>102</v>
      </c>
    </row>
    <row r="54" spans="1:3" x14ac:dyDescent="0.15">
      <c r="A54" s="9" t="s">
        <v>287</v>
      </c>
      <c r="B54" s="9" t="s">
        <v>281</v>
      </c>
      <c r="C54" s="9" t="s">
        <v>103</v>
      </c>
    </row>
    <row r="55" spans="1:3" x14ac:dyDescent="0.15">
      <c r="A55" s="9" t="s">
        <v>288</v>
      </c>
      <c r="B55" s="9" t="s">
        <v>281</v>
      </c>
      <c r="C55" s="9" t="s">
        <v>104</v>
      </c>
    </row>
    <row r="56" spans="1:3" x14ac:dyDescent="0.15">
      <c r="A56" s="9" t="s">
        <v>289</v>
      </c>
      <c r="B56" s="9" t="s">
        <v>290</v>
      </c>
      <c r="C56" s="9" t="s">
        <v>105</v>
      </c>
    </row>
    <row r="57" spans="1:3" x14ac:dyDescent="0.15">
      <c r="A57" s="9" t="s">
        <v>16</v>
      </c>
      <c r="B57" s="9" t="s">
        <v>290</v>
      </c>
      <c r="C57" s="9" t="s">
        <v>106</v>
      </c>
    </row>
    <row r="58" spans="1:3" x14ac:dyDescent="0.15">
      <c r="A58" s="9" t="s">
        <v>17</v>
      </c>
      <c r="B58" s="9" t="s">
        <v>290</v>
      </c>
      <c r="C58" s="9" t="s">
        <v>107</v>
      </c>
    </row>
    <row r="59" spans="1:3" x14ac:dyDescent="0.15">
      <c r="A59" s="9" t="s">
        <v>18</v>
      </c>
      <c r="B59" s="9" t="s">
        <v>290</v>
      </c>
      <c r="C59" s="9" t="s">
        <v>108</v>
      </c>
    </row>
    <row r="60" spans="1:3" x14ac:dyDescent="0.15">
      <c r="A60" s="9" t="s">
        <v>19</v>
      </c>
      <c r="B60" s="9" t="s">
        <v>20</v>
      </c>
      <c r="C60" s="9" t="s">
        <v>97</v>
      </c>
    </row>
    <row r="61" spans="1:3" x14ac:dyDescent="0.15">
      <c r="A61" s="9" t="s">
        <v>21</v>
      </c>
      <c r="B61" s="9" t="s">
        <v>20</v>
      </c>
      <c r="C61" s="9" t="s">
        <v>109</v>
      </c>
    </row>
    <row r="62" spans="1:3" x14ac:dyDescent="0.15">
      <c r="A62" s="9" t="s">
        <v>22</v>
      </c>
      <c r="B62" s="9" t="s">
        <v>20</v>
      </c>
      <c r="C62" s="9" t="s">
        <v>99</v>
      </c>
    </row>
    <row r="63" spans="1:3" x14ac:dyDescent="0.15">
      <c r="A63" s="9" t="s">
        <v>23</v>
      </c>
      <c r="B63" s="9" t="s">
        <v>20</v>
      </c>
      <c r="C63" s="9" t="s">
        <v>110</v>
      </c>
    </row>
    <row r="64" spans="1:3" x14ac:dyDescent="0.15">
      <c r="A64" s="9" t="s">
        <v>24</v>
      </c>
      <c r="B64" s="9" t="s">
        <v>20</v>
      </c>
      <c r="C64" s="9" t="s">
        <v>111</v>
      </c>
    </row>
    <row r="65" spans="1:3" x14ac:dyDescent="0.15">
      <c r="A65" s="9" t="s">
        <v>25</v>
      </c>
      <c r="B65" s="9" t="s">
        <v>20</v>
      </c>
      <c r="C65" s="9" t="s">
        <v>103</v>
      </c>
    </row>
    <row r="66" spans="1:3" x14ac:dyDescent="0.15">
      <c r="A66" s="9" t="s">
        <v>26</v>
      </c>
      <c r="B66" s="9" t="s">
        <v>27</v>
      </c>
      <c r="C66" s="9" t="s">
        <v>112</v>
      </c>
    </row>
    <row r="67" spans="1:3" x14ac:dyDescent="0.15">
      <c r="A67" s="9" t="s">
        <v>28</v>
      </c>
      <c r="B67" s="9" t="s">
        <v>27</v>
      </c>
      <c r="C67" s="9" t="s">
        <v>113</v>
      </c>
    </row>
    <row r="68" spans="1:3" x14ac:dyDescent="0.15">
      <c r="A68" s="9" t="s">
        <v>29</v>
      </c>
      <c r="B68" s="9" t="s">
        <v>27</v>
      </c>
      <c r="C68" s="9" t="s">
        <v>114</v>
      </c>
    </row>
    <row r="69" spans="1:3" x14ac:dyDescent="0.15">
      <c r="A69" s="9" t="s">
        <v>30</v>
      </c>
      <c r="B69" s="9" t="s">
        <v>27</v>
      </c>
      <c r="C69" s="9" t="s">
        <v>115</v>
      </c>
    </row>
    <row r="70" spans="1:3" x14ac:dyDescent="0.15">
      <c r="A70" s="9" t="s">
        <v>31</v>
      </c>
      <c r="B70" s="9" t="s">
        <v>27</v>
      </c>
      <c r="C70" s="9" t="s">
        <v>116</v>
      </c>
    </row>
    <row r="71" spans="1:3" x14ac:dyDescent="0.15">
      <c r="A71" s="9" t="s">
        <v>32</v>
      </c>
      <c r="B71" s="9" t="s">
        <v>33</v>
      </c>
      <c r="C71" s="9" t="s">
        <v>131</v>
      </c>
    </row>
    <row r="72" spans="1:3" x14ac:dyDescent="0.15">
      <c r="A72" s="9" t="s">
        <v>34</v>
      </c>
      <c r="B72" s="9" t="s">
        <v>35</v>
      </c>
      <c r="C72" s="9" t="s">
        <v>117</v>
      </c>
    </row>
    <row r="73" spans="1:3" x14ac:dyDescent="0.15">
      <c r="A73" s="9" t="s">
        <v>36</v>
      </c>
      <c r="B73" s="9" t="s">
        <v>35</v>
      </c>
      <c r="C73" s="9" t="s">
        <v>5</v>
      </c>
    </row>
    <row r="74" spans="1:3" x14ac:dyDescent="0.15">
      <c r="A74" s="9" t="s">
        <v>37</v>
      </c>
      <c r="B74" s="9" t="s">
        <v>35</v>
      </c>
      <c r="C74" s="9" t="s">
        <v>6</v>
      </c>
    </row>
    <row r="75" spans="1:3" x14ac:dyDescent="0.15">
      <c r="A75" s="9" t="s">
        <v>38</v>
      </c>
      <c r="B75" s="9" t="s">
        <v>35</v>
      </c>
      <c r="C75" s="9" t="s">
        <v>7</v>
      </c>
    </row>
    <row r="76" spans="1:3" x14ac:dyDescent="0.15">
      <c r="A76" s="9" t="s">
        <v>39</v>
      </c>
      <c r="B76" s="9" t="s">
        <v>35</v>
      </c>
      <c r="C76" s="9" t="s">
        <v>8</v>
      </c>
    </row>
    <row r="77" spans="1:3" x14ac:dyDescent="0.15">
      <c r="A77" s="9" t="s">
        <v>40</v>
      </c>
      <c r="B77" s="9" t="s">
        <v>41</v>
      </c>
      <c r="C77" s="9" t="s">
        <v>42</v>
      </c>
    </row>
    <row r="78" spans="1:3" x14ac:dyDescent="0.15">
      <c r="A78" s="9" t="s">
        <v>43</v>
      </c>
      <c r="B78" s="9" t="s">
        <v>44</v>
      </c>
      <c r="C78" s="9" t="s">
        <v>45</v>
      </c>
    </row>
    <row r="79" spans="1:3" x14ac:dyDescent="0.15">
      <c r="A79" s="9" t="s">
        <v>46</v>
      </c>
      <c r="B79" s="9" t="s">
        <v>44</v>
      </c>
      <c r="C79" s="9" t="s">
        <v>47</v>
      </c>
    </row>
    <row r="80" spans="1:3" x14ac:dyDescent="0.15">
      <c r="A80" s="9" t="s">
        <v>48</v>
      </c>
      <c r="B80" s="9" t="s">
        <v>49</v>
      </c>
      <c r="C80" s="9" t="s">
        <v>50</v>
      </c>
    </row>
    <row r="81" spans="1:3" x14ac:dyDescent="0.15">
      <c r="A81" s="9" t="s">
        <v>51</v>
      </c>
      <c r="B81" s="9" t="s">
        <v>52</v>
      </c>
      <c r="C81" s="9" t="s">
        <v>53</v>
      </c>
    </row>
    <row r="82" spans="1:3" x14ac:dyDescent="0.15">
      <c r="A82" s="9" t="s">
        <v>54</v>
      </c>
      <c r="B82" s="9" t="s">
        <v>55</v>
      </c>
      <c r="C82" s="9" t="s">
        <v>56</v>
      </c>
    </row>
    <row r="83" spans="1:3" x14ac:dyDescent="0.15">
      <c r="A83" s="9" t="s">
        <v>57</v>
      </c>
      <c r="B83" s="9" t="s">
        <v>55</v>
      </c>
      <c r="C83" s="9" t="s">
        <v>58</v>
      </c>
    </row>
    <row r="84" spans="1:3" x14ac:dyDescent="0.15">
      <c r="A84" s="9" t="s">
        <v>59</v>
      </c>
      <c r="B84" s="9" t="s">
        <v>60</v>
      </c>
      <c r="C84" s="9"/>
    </row>
    <row r="85" spans="1:3" x14ac:dyDescent="0.15">
      <c r="A85" s="9" t="s">
        <v>61</v>
      </c>
      <c r="B85" s="9" t="s">
        <v>62</v>
      </c>
      <c r="C85" s="9"/>
    </row>
    <row r="86" spans="1:3" x14ac:dyDescent="0.15">
      <c r="A86" s="9" t="s">
        <v>63</v>
      </c>
      <c r="B86" s="9" t="s">
        <v>64</v>
      </c>
      <c r="C86" s="9"/>
    </row>
    <row r="87" spans="1:3" x14ac:dyDescent="0.15">
      <c r="A87" s="9" t="s">
        <v>65</v>
      </c>
      <c r="B87" s="9" t="s">
        <v>66</v>
      </c>
      <c r="C87" s="9"/>
    </row>
    <row r="88" spans="1:3" x14ac:dyDescent="0.15">
      <c r="A88" s="9" t="s">
        <v>67</v>
      </c>
      <c r="B88" s="9" t="s">
        <v>68</v>
      </c>
      <c r="C88" s="9"/>
    </row>
    <row r="89" spans="1:3" x14ac:dyDescent="0.15">
      <c r="A89" s="9" t="s">
        <v>69</v>
      </c>
      <c r="B89" s="9" t="s">
        <v>70</v>
      </c>
      <c r="C89" s="9"/>
    </row>
    <row r="90" spans="1:3" x14ac:dyDescent="0.15">
      <c r="A90" s="9" t="s">
        <v>71</v>
      </c>
      <c r="B90" s="9" t="s">
        <v>72</v>
      </c>
      <c r="C90" s="9"/>
    </row>
    <row r="91" spans="1:3" x14ac:dyDescent="0.15">
      <c r="A91" s="9" t="s">
        <v>73</v>
      </c>
      <c r="B91" s="9" t="s">
        <v>74</v>
      </c>
      <c r="C91" s="9"/>
    </row>
    <row r="92" spans="1:3" x14ac:dyDescent="0.15">
      <c r="A92" s="9" t="s">
        <v>75</v>
      </c>
      <c r="B92" s="9" t="s">
        <v>76</v>
      </c>
      <c r="C92" s="9"/>
    </row>
    <row r="93" spans="1:3" x14ac:dyDescent="0.15">
      <c r="A93" s="9" t="s">
        <v>77</v>
      </c>
      <c r="B93" s="9" t="s">
        <v>78</v>
      </c>
      <c r="C93" s="9"/>
    </row>
    <row r="94" spans="1:3" x14ac:dyDescent="0.15">
      <c r="A94" s="9" t="s">
        <v>79</v>
      </c>
      <c r="B94" s="9" t="s">
        <v>80</v>
      </c>
      <c r="C94" s="9"/>
    </row>
  </sheetData>
  <customSheetViews>
    <customSheetView guid="{E5A29513-AF19-4198-AFD1-5EC9C2566FB3}" state="hidden" topLeftCell="A19">
      <selection activeCell="A36" sqref="A36:C36"/>
      <pageMargins left="0.75" right="0.75" top="1" bottom="1" header="0.51200000000000001" footer="0.51200000000000001"/>
      <headerFooter alignWithMargins="0"/>
    </customSheetView>
  </customSheetViews>
  <phoneticPr fontId="2"/>
  <pageMargins left="0.75" right="0.75" top="1" bottom="1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5"/>
  <sheetViews>
    <sheetView workbookViewId="0">
      <selection activeCell="J44" sqref="J44"/>
    </sheetView>
  </sheetViews>
  <sheetFormatPr defaultRowHeight="12" x14ac:dyDescent="0.15"/>
  <cols>
    <col min="1" max="1" width="7" style="3" bestFit="1" customWidth="1"/>
    <col min="2" max="2" width="7.625" style="3" customWidth="1"/>
    <col min="3" max="3" width="9.625" style="3" customWidth="1"/>
    <col min="4" max="4" width="12.375" style="3" customWidth="1"/>
    <col min="5" max="16384" width="9" style="3"/>
  </cols>
  <sheetData>
    <row r="1" spans="2:5" x14ac:dyDescent="0.15">
      <c r="B1" s="4" t="s">
        <v>134</v>
      </c>
      <c r="C1" s="5"/>
      <c r="D1" s="5"/>
      <c r="E1" s="5"/>
    </row>
    <row r="2" spans="2:5" x14ac:dyDescent="0.15">
      <c r="B2" s="2" t="s">
        <v>191</v>
      </c>
      <c r="C2" s="2" t="s">
        <v>140</v>
      </c>
      <c r="D2" s="2" t="s">
        <v>133</v>
      </c>
    </row>
    <row r="3" spans="2:5" x14ac:dyDescent="0.15">
      <c r="B3" s="6" t="s">
        <v>192</v>
      </c>
      <c r="C3" s="2" t="s">
        <v>127</v>
      </c>
      <c r="D3" s="2" t="s">
        <v>138</v>
      </c>
    </row>
    <row r="4" spans="2:5" x14ac:dyDescent="0.15">
      <c r="B4" s="6" t="s">
        <v>193</v>
      </c>
      <c r="C4" s="2" t="s">
        <v>135</v>
      </c>
      <c r="D4" s="2"/>
    </row>
    <row r="5" spans="2:5" x14ac:dyDescent="0.15">
      <c r="B5" s="6" t="s">
        <v>194</v>
      </c>
      <c r="C5" s="2" t="s">
        <v>136</v>
      </c>
      <c r="D5" s="2"/>
    </row>
    <row r="6" spans="2:5" x14ac:dyDescent="0.15">
      <c r="B6" s="6" t="s">
        <v>195</v>
      </c>
      <c r="C6" s="2" t="s">
        <v>128</v>
      </c>
      <c r="D6" s="2" t="s">
        <v>138</v>
      </c>
    </row>
    <row r="7" spans="2:5" x14ac:dyDescent="0.15">
      <c r="B7" s="6" t="s">
        <v>196</v>
      </c>
      <c r="C7" s="2" t="s">
        <v>139</v>
      </c>
      <c r="D7" s="2"/>
    </row>
    <row r="8" spans="2:5" x14ac:dyDescent="0.15">
      <c r="B8" s="6" t="s">
        <v>197</v>
      </c>
      <c r="C8" s="2" t="s">
        <v>129</v>
      </c>
      <c r="D8" s="2" t="s">
        <v>138</v>
      </c>
    </row>
    <row r="9" spans="2:5" x14ac:dyDescent="0.15">
      <c r="B9" s="6" t="s">
        <v>198</v>
      </c>
      <c r="C9" s="2" t="s">
        <v>137</v>
      </c>
      <c r="D9" s="2" t="s">
        <v>138</v>
      </c>
    </row>
    <row r="11" spans="2:5" x14ac:dyDescent="0.15">
      <c r="B11" s="7" t="s">
        <v>142</v>
      </c>
    </row>
    <row r="12" spans="2:5" x14ac:dyDescent="0.15">
      <c r="B12" s="2" t="s">
        <v>199</v>
      </c>
      <c r="C12" s="2" t="s">
        <v>190</v>
      </c>
    </row>
    <row r="13" spans="2:5" x14ac:dyDescent="0.15">
      <c r="B13" s="8">
        <v>0</v>
      </c>
      <c r="C13" s="2" t="s">
        <v>143</v>
      </c>
    </row>
    <row r="14" spans="2:5" x14ac:dyDescent="0.15">
      <c r="B14" s="8">
        <v>1</v>
      </c>
      <c r="C14" s="2" t="s">
        <v>132</v>
      </c>
    </row>
    <row r="15" spans="2:5" x14ac:dyDescent="0.15">
      <c r="B15" s="8">
        <v>2</v>
      </c>
      <c r="C15" s="2" t="s">
        <v>144</v>
      </c>
    </row>
    <row r="16" spans="2:5" x14ac:dyDescent="0.15">
      <c r="B16" s="8">
        <v>3</v>
      </c>
      <c r="C16" s="2" t="s">
        <v>145</v>
      </c>
    </row>
    <row r="17" spans="2:7" x14ac:dyDescent="0.15">
      <c r="B17" s="8">
        <v>4</v>
      </c>
      <c r="C17" s="2" t="s">
        <v>146</v>
      </c>
    </row>
    <row r="18" spans="2:7" x14ac:dyDescent="0.15">
      <c r="B18" s="8">
        <v>5</v>
      </c>
      <c r="C18" s="2" t="s">
        <v>147</v>
      </c>
    </row>
    <row r="19" spans="2:7" x14ac:dyDescent="0.15">
      <c r="B19" s="8">
        <v>6</v>
      </c>
      <c r="C19" s="2" t="s">
        <v>148</v>
      </c>
    </row>
    <row r="20" spans="2:7" ht="13.5" x14ac:dyDescent="0.15">
      <c r="B20" s="8">
        <v>7</v>
      </c>
      <c r="C20" s="2" t="s">
        <v>149</v>
      </c>
      <c r="G20"/>
    </row>
    <row r="21" spans="2:7" ht="13.5" x14ac:dyDescent="0.15">
      <c r="B21" s="8">
        <v>8</v>
      </c>
      <c r="C21" s="2" t="s">
        <v>150</v>
      </c>
      <c r="E21"/>
    </row>
    <row r="22" spans="2:7" ht="13.5" x14ac:dyDescent="0.15">
      <c r="B22" s="8">
        <v>9</v>
      </c>
      <c r="C22" s="2" t="s">
        <v>151</v>
      </c>
      <c r="E22"/>
    </row>
    <row r="23" spans="2:7" ht="13.5" x14ac:dyDescent="0.15">
      <c r="B23" s="2">
        <v>10</v>
      </c>
      <c r="C23" s="2" t="s">
        <v>152</v>
      </c>
      <c r="E23"/>
    </row>
    <row r="24" spans="2:7" ht="13.5" x14ac:dyDescent="0.15">
      <c r="B24" s="2">
        <v>11</v>
      </c>
      <c r="C24" s="2" t="s">
        <v>153</v>
      </c>
      <c r="E24"/>
    </row>
    <row r="25" spans="2:7" ht="13.5" x14ac:dyDescent="0.15">
      <c r="B25" s="2">
        <v>12</v>
      </c>
      <c r="C25" s="2" t="s">
        <v>154</v>
      </c>
      <c r="E25"/>
    </row>
    <row r="26" spans="2:7" x14ac:dyDescent="0.15">
      <c r="B26" s="2">
        <v>13</v>
      </c>
      <c r="C26" s="2" t="s">
        <v>155</v>
      </c>
    </row>
    <row r="27" spans="2:7" x14ac:dyDescent="0.15">
      <c r="B27" s="2">
        <v>14</v>
      </c>
      <c r="C27" s="2" t="s">
        <v>156</v>
      </c>
    </row>
    <row r="28" spans="2:7" x14ac:dyDescent="0.15">
      <c r="B28" s="2">
        <v>15</v>
      </c>
      <c r="C28" s="2" t="s">
        <v>159</v>
      </c>
    </row>
    <row r="29" spans="2:7" x14ac:dyDescent="0.15">
      <c r="B29" s="2">
        <v>16</v>
      </c>
      <c r="C29" s="2" t="s">
        <v>160</v>
      </c>
    </row>
    <row r="30" spans="2:7" x14ac:dyDescent="0.15">
      <c r="B30" s="2">
        <v>17</v>
      </c>
      <c r="C30" s="2" t="s">
        <v>161</v>
      </c>
    </row>
    <row r="31" spans="2:7" x14ac:dyDescent="0.15">
      <c r="B31" s="2">
        <v>18</v>
      </c>
      <c r="C31" s="2" t="s">
        <v>162</v>
      </c>
    </row>
    <row r="32" spans="2:7" x14ac:dyDescent="0.15">
      <c r="B32" s="2">
        <v>19</v>
      </c>
      <c r="C32" s="2" t="s">
        <v>157</v>
      </c>
    </row>
    <row r="33" spans="2:3" x14ac:dyDescent="0.15">
      <c r="B33" s="2">
        <v>20</v>
      </c>
      <c r="C33" s="2" t="s">
        <v>158</v>
      </c>
    </row>
    <row r="34" spans="2:3" x14ac:dyDescent="0.15">
      <c r="B34" s="2">
        <v>21</v>
      </c>
      <c r="C34" s="2" t="s">
        <v>166</v>
      </c>
    </row>
    <row r="35" spans="2:3" x14ac:dyDescent="0.15">
      <c r="B35" s="2">
        <v>22</v>
      </c>
      <c r="C35" s="2" t="s">
        <v>163</v>
      </c>
    </row>
    <row r="36" spans="2:3" x14ac:dyDescent="0.15">
      <c r="B36" s="2">
        <v>23</v>
      </c>
      <c r="C36" s="2" t="s">
        <v>164</v>
      </c>
    </row>
    <row r="37" spans="2:3" x14ac:dyDescent="0.15">
      <c r="B37" s="2">
        <v>24</v>
      </c>
      <c r="C37" s="2" t="s">
        <v>165</v>
      </c>
    </row>
    <row r="38" spans="2:3" x14ac:dyDescent="0.15">
      <c r="B38" s="2">
        <v>25</v>
      </c>
      <c r="C38" s="2" t="s">
        <v>167</v>
      </c>
    </row>
    <row r="39" spans="2:3" x14ac:dyDescent="0.15">
      <c r="B39" s="2">
        <v>26</v>
      </c>
      <c r="C39" s="2" t="s">
        <v>168</v>
      </c>
    </row>
    <row r="40" spans="2:3" x14ac:dyDescent="0.15">
      <c r="B40" s="2">
        <v>27</v>
      </c>
      <c r="C40" s="2" t="s">
        <v>169</v>
      </c>
    </row>
    <row r="41" spans="2:3" x14ac:dyDescent="0.15">
      <c r="B41" s="2">
        <v>28</v>
      </c>
      <c r="C41" s="2" t="s">
        <v>170</v>
      </c>
    </row>
    <row r="42" spans="2:3" x14ac:dyDescent="0.15">
      <c r="B42" s="2">
        <v>29</v>
      </c>
      <c r="C42" s="2" t="s">
        <v>171</v>
      </c>
    </row>
    <row r="43" spans="2:3" x14ac:dyDescent="0.15">
      <c r="B43" s="2">
        <v>30</v>
      </c>
      <c r="C43" s="2" t="s">
        <v>172</v>
      </c>
    </row>
    <row r="44" spans="2:3" x14ac:dyDescent="0.15">
      <c r="B44" s="2">
        <v>31</v>
      </c>
      <c r="C44" s="2" t="s">
        <v>173</v>
      </c>
    </row>
    <row r="45" spans="2:3" x14ac:dyDescent="0.15">
      <c r="B45" s="2">
        <v>32</v>
      </c>
      <c r="C45" s="2" t="s">
        <v>174</v>
      </c>
    </row>
    <row r="46" spans="2:3" x14ac:dyDescent="0.15">
      <c r="B46" s="2">
        <v>33</v>
      </c>
      <c r="C46" s="2" t="s">
        <v>175</v>
      </c>
    </row>
    <row r="47" spans="2:3" x14ac:dyDescent="0.15">
      <c r="B47" s="2">
        <v>34</v>
      </c>
      <c r="C47" s="2" t="s">
        <v>176</v>
      </c>
    </row>
    <row r="48" spans="2:3" x14ac:dyDescent="0.15">
      <c r="B48" s="2">
        <v>35</v>
      </c>
      <c r="C48" s="2" t="s">
        <v>177</v>
      </c>
    </row>
    <row r="49" spans="2:3" x14ac:dyDescent="0.15">
      <c r="B49" s="2">
        <v>36</v>
      </c>
      <c r="C49" s="2" t="s">
        <v>179</v>
      </c>
    </row>
    <row r="50" spans="2:3" x14ac:dyDescent="0.15">
      <c r="B50" s="2">
        <v>37</v>
      </c>
      <c r="C50" s="2" t="s">
        <v>178</v>
      </c>
    </row>
    <row r="51" spans="2:3" x14ac:dyDescent="0.15">
      <c r="B51" s="2">
        <v>38</v>
      </c>
      <c r="C51" s="2" t="s">
        <v>180</v>
      </c>
    </row>
    <row r="52" spans="2:3" x14ac:dyDescent="0.15">
      <c r="B52" s="2">
        <v>39</v>
      </c>
      <c r="C52" s="2" t="s">
        <v>181</v>
      </c>
    </row>
    <row r="53" spans="2:3" x14ac:dyDescent="0.15">
      <c r="B53" s="2">
        <v>40</v>
      </c>
      <c r="C53" s="2" t="s">
        <v>182</v>
      </c>
    </row>
    <row r="54" spans="2:3" x14ac:dyDescent="0.15">
      <c r="B54" s="2">
        <v>41</v>
      </c>
      <c r="C54" s="2" t="s">
        <v>183</v>
      </c>
    </row>
    <row r="55" spans="2:3" x14ac:dyDescent="0.15">
      <c r="B55" s="2">
        <v>42</v>
      </c>
      <c r="C55" s="2" t="s">
        <v>184</v>
      </c>
    </row>
    <row r="56" spans="2:3" x14ac:dyDescent="0.15">
      <c r="B56" s="2">
        <v>43</v>
      </c>
      <c r="C56" s="2" t="s">
        <v>185</v>
      </c>
    </row>
    <row r="57" spans="2:3" x14ac:dyDescent="0.15">
      <c r="B57" s="2">
        <v>44</v>
      </c>
      <c r="C57" s="2" t="s">
        <v>186</v>
      </c>
    </row>
    <row r="58" spans="2:3" x14ac:dyDescent="0.15">
      <c r="B58" s="2">
        <v>45</v>
      </c>
      <c r="C58" s="2" t="s">
        <v>187</v>
      </c>
    </row>
    <row r="59" spans="2:3" x14ac:dyDescent="0.15">
      <c r="B59" s="2">
        <v>46</v>
      </c>
      <c r="C59" s="2" t="s">
        <v>188</v>
      </c>
    </row>
    <row r="60" spans="2:3" x14ac:dyDescent="0.15">
      <c r="B60" s="2">
        <v>47</v>
      </c>
      <c r="C60" s="2" t="s">
        <v>189</v>
      </c>
    </row>
    <row r="85" spans="2:2" x14ac:dyDescent="0.15">
      <c r="B85" s="3" t="s">
        <v>141</v>
      </c>
    </row>
  </sheetData>
  <customSheetViews>
    <customSheetView guid="{E5A29513-AF19-4198-AFD1-5EC9C2566FB3}" fitToPage="1" state="hidden">
      <selection activeCell="J44" sqref="J44"/>
      <pageMargins left="0.75" right="0.75" top="1" bottom="1" header="0.51200000000000001" footer="0.51200000000000001"/>
      <pageSetup paperSize="9" scale="47" orientation="landscape" r:id="rId1"/>
      <headerFooter alignWithMargins="0"/>
    </customSheetView>
  </customSheetViews>
  <phoneticPr fontId="2"/>
  <pageMargins left="0.75" right="0.75" top="1" bottom="1" header="0.51200000000000001" footer="0.51200000000000001"/>
  <pageSetup paperSize="9" scale="47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入力方法(改定)</vt:lpstr>
      <vt:lpstr>総括</vt:lpstr>
      <vt:lpstr>男女入力</vt:lpstr>
      <vt:lpstr>男子種目</vt:lpstr>
      <vt:lpstr>女子種目</vt:lpstr>
      <vt:lpstr>種目コード</vt:lpstr>
      <vt:lpstr>各種コード</vt:lpstr>
      <vt:lpstr>総括!Print_Area</vt:lpstr>
      <vt:lpstr>'入力方法(改定)'!Print_Area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道北陸協</dc:creator>
  <cp:lastModifiedBy>北村裕美</cp:lastModifiedBy>
  <cp:lastPrinted>2009-11-06T00:27:33Z</cp:lastPrinted>
  <dcterms:created xsi:type="dcterms:W3CDTF">2008-02-20T03:31:46Z</dcterms:created>
  <dcterms:modified xsi:type="dcterms:W3CDTF">2024-05-12T12:37:16Z</dcterms:modified>
</cp:coreProperties>
</file>